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595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<sst xmlns="http://schemas.openxmlformats.org/spreadsheetml/2006/main" count="38" uniqueCount="38">
  <si>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</si>
  <si>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</si>
  <si>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</si>
  <si>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</si>
  <si>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</si>
  <si>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</si>
  <si>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</si>
  <si>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</si>
  <si>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</si>
  <si>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</si>
  <si>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</si>
  <si>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</si>
  <si>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</si>
  <si>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</si>
  <si>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</si>
  <si>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</si>
  <si>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</si>
  <si>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</si>
  <si>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</si>
  <si>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</si>
  <si>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</si>
  <si>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</si>
  <si>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</si>
  <si>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</si>
  <si>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</si>
  <si>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</si>
  <si>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</si>
  <si>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</si>
  <si>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</si>
  <si>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</si>
  <si>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</si>
  <si>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</si>
  <si>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</si>
  <si>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</si>
  <si>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</si>
  <si>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</si>
  <si>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</si>
  <si>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ноября 2022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</si>
</sst>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/>
    </xf>
    <xf numFmtId="2" fontId="47" fillId="36" borderId="11" xfId="54" applyNumberFormat="1" applyFont="1" applyFill="1" applyBorder="1" applyAlignment="1">
      <alignment horizontal="center"/>
      <protection/>
    </xf>
    <xf numFmtId="2" fontId="9" fillId="13" borderId="11" xfId="0" applyNumberFormat="1" applyFont="1" applyFill="1" applyBorder="1" applyAlignment="1">
      <alignment horizontal="center"/>
    </xf>
    <xf numFmtId="2" fontId="47" fillId="13" borderId="11" xfId="54" applyNumberFormat="1" applyFont="1" applyFill="1" applyBorder="1" applyAlignment="1">
      <alignment horizontal="center"/>
      <protection/>
    </xf>
    <xf numFmtId="2" fontId="10" fillId="13" borderId="11" xfId="0" applyNumberFormat="1" applyFont="1" applyFill="1" applyBorder="1" applyAlignment="1">
      <alignment horizontal="center"/>
    </xf>
    <xf numFmtId="188" fontId="9" fillId="36" borderId="13" xfId="0" applyNumberFormat="1" applyFont="1" applyFill="1" applyBorder="1" applyAlignment="1" applyProtection="1">
      <alignment horizontal="center"/>
      <protection locked="0"/>
    </xf>
    <xf numFmtId="188" fontId="9" fillId="36" borderId="11" xfId="0" applyNumberFormat="1" applyFont="1" applyFill="1" applyBorder="1" applyAlignment="1" applyProtection="1">
      <alignment horizontal="center"/>
      <protection locked="0"/>
    </xf>
    <xf numFmtId="188" fontId="9" fillId="36" borderId="14" xfId="0" applyNumberFormat="1" applyFont="1" applyFill="1" applyBorder="1" applyAlignment="1" applyProtection="1">
      <alignment horizontal="center"/>
      <protection locked="0"/>
    </xf>
    <xf numFmtId="188" fontId="10" fillId="36" borderId="11" xfId="0" applyNumberFormat="1" applyFont="1" applyFill="1" applyBorder="1" applyAlignment="1" applyProtection="1">
      <alignment horizontal="center"/>
      <protection locked="0"/>
    </xf>
    <xf numFmtId="188" fontId="48" fillId="36" borderId="11" xfId="0" applyNumberFormat="1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80" zoomScaleNormal="75" zoomScaleSheetLayoutView="80" zoomScalePageLayoutView="0" workbookViewId="0" topLeftCell="A1">
      <selection activeCell="Q31" sqref="Q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25" t="s">
        <v>29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"/>
      <c r="S1" s="2"/>
    </row>
    <row r="2" spans="1:19" ht="18.75">
      <c r="A2" s="5"/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"/>
      <c r="S2" s="2"/>
    </row>
    <row r="3" spans="1:19" ht="18.75" customHeight="1" thickBot="1">
      <c r="A3" s="5"/>
      <c r="B3" s="26" t="s">
        <v>37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"/>
      <c r="S3" s="2"/>
    </row>
    <row r="4" spans="1:19" ht="29.25" customHeight="1">
      <c r="A4" s="35"/>
      <c r="B4" s="27" t="s">
        <v>0</v>
      </c>
      <c r="C4" s="28" t="s">
        <v>1</v>
      </c>
      <c r="D4" s="29"/>
      <c r="E4" s="27" t="s">
        <v>4</v>
      </c>
      <c r="F4" s="27"/>
      <c r="G4" s="28" t="s">
        <v>33</v>
      </c>
      <c r="H4" s="29"/>
      <c r="I4" s="28" t="s">
        <v>34</v>
      </c>
      <c r="J4" s="29"/>
      <c r="K4" s="37" t="s">
        <v>2</v>
      </c>
      <c r="L4" s="29"/>
      <c r="M4" s="28" t="s">
        <v>35</v>
      </c>
      <c r="N4" s="29"/>
      <c r="O4" s="22" t="s">
        <v>36</v>
      </c>
      <c r="P4" s="22"/>
      <c r="Q4" s="23" t="s">
        <v>30</v>
      </c>
      <c r="R4" s="2"/>
      <c r="S4" s="2"/>
    </row>
    <row r="5" spans="1:19" ht="19.5" customHeight="1">
      <c r="A5" s="36"/>
      <c r="B5" s="22"/>
      <c r="C5" s="9">
        <v>44860</v>
      </c>
      <c r="D5" s="9">
        <v>44891</v>
      </c>
      <c r="E5" s="9">
        <v>44860</v>
      </c>
      <c r="F5" s="9">
        <v>44891</v>
      </c>
      <c r="G5" s="9">
        <v>44860</v>
      </c>
      <c r="H5" s="9">
        <v>44891</v>
      </c>
      <c r="I5" s="9">
        <v>44860</v>
      </c>
      <c r="J5" s="9">
        <v>44891</v>
      </c>
      <c r="K5" s="9">
        <v>44860</v>
      </c>
      <c r="L5" s="9">
        <v>44891</v>
      </c>
      <c r="M5" s="9">
        <v>44860</v>
      </c>
      <c r="N5" s="9">
        <v>44891</v>
      </c>
      <c r="O5" s="9">
        <v>44860</v>
      </c>
      <c r="P5" s="9">
        <v>44891</v>
      </c>
      <c r="Q5" s="24"/>
      <c r="R5" s="2"/>
      <c r="S5" s="2"/>
    </row>
    <row r="6" spans="1:17" ht="15.75" customHeight="1">
      <c r="A6" s="6">
        <v>1</v>
      </c>
      <c r="B6" s="7" t="s">
        <v>7</v>
      </c>
      <c r="C6" s="14">
        <v>350</v>
      </c>
      <c r="D6" s="12">
        <v>350</v>
      </c>
      <c r="E6" s="15">
        <v>270</v>
      </c>
      <c r="F6" s="13">
        <v>270</v>
      </c>
      <c r="G6" s="16">
        <v>0</v>
      </c>
      <c r="H6" s="17">
        <v>0</v>
      </c>
      <c r="I6" s="14">
        <v>435</v>
      </c>
      <c r="J6" s="12">
        <v>435</v>
      </c>
      <c r="K6" s="14">
        <v>0</v>
      </c>
      <c r="L6" s="19">
        <v>0</v>
      </c>
      <c r="M6" s="14">
        <v>0</v>
      </c>
      <c r="N6" s="18">
        <v>0</v>
      </c>
      <c r="O6" s="10">
        <v>351.67</v>
      </c>
      <c r="P6" s="10">
        <f>(D6+F6+J6)/3</f>
        <v>351.6666666666667</v>
      </c>
      <c r="Q6" s="8">
        <f>P6/O6*100-100</f>
        <v>-0.0009478583141344643</v>
      </c>
    </row>
    <row r="7" spans="1:17" ht="15.75">
      <c r="A7" s="6">
        <v>2</v>
      </c>
      <c r="B7" s="7" t="s">
        <v>8</v>
      </c>
      <c r="C7" s="14">
        <v>547.5</v>
      </c>
      <c r="D7" s="12">
        <v>400</v>
      </c>
      <c r="E7" s="15">
        <v>440</v>
      </c>
      <c r="F7" s="13">
        <v>440</v>
      </c>
      <c r="G7" s="16">
        <v>0</v>
      </c>
      <c r="H7" s="17">
        <v>0</v>
      </c>
      <c r="I7" s="14">
        <v>705</v>
      </c>
      <c r="J7" s="12">
        <v>705</v>
      </c>
      <c r="K7" s="14">
        <v>0</v>
      </c>
      <c r="L7" s="19">
        <v>0</v>
      </c>
      <c r="M7" s="14">
        <v>0</v>
      </c>
      <c r="N7" s="18">
        <v>0</v>
      </c>
      <c r="O7" s="10">
        <v>564.17</v>
      </c>
      <c r="P7" s="10">
        <f>(D7+F7+J7)/3</f>
        <v>515</v>
      </c>
      <c r="Q7" s="8">
        <f aca="true" t="shared" si="0" ref="Q7:Q30">P7/O7*100-100</f>
        <v>-8.715458106599073</v>
      </c>
    </row>
    <row r="8" spans="1:17" ht="15.75" customHeight="1">
      <c r="A8" s="6">
        <v>3</v>
      </c>
      <c r="B8" s="7" t="s">
        <v>9</v>
      </c>
      <c r="C8" s="14">
        <v>0</v>
      </c>
      <c r="D8" s="12">
        <v>0</v>
      </c>
      <c r="E8" s="15">
        <v>0</v>
      </c>
      <c r="F8" s="13">
        <v>0</v>
      </c>
      <c r="G8" s="16">
        <v>0</v>
      </c>
      <c r="H8" s="18">
        <v>0</v>
      </c>
      <c r="I8" s="14">
        <v>0</v>
      </c>
      <c r="J8" s="12">
        <v>0</v>
      </c>
      <c r="K8" s="14">
        <v>0</v>
      </c>
      <c r="L8" s="18">
        <v>0</v>
      </c>
      <c r="M8" s="14">
        <v>0</v>
      </c>
      <c r="N8" s="18">
        <v>0</v>
      </c>
      <c r="O8" s="10">
        <v>0</v>
      </c>
      <c r="P8" s="10">
        <v>0</v>
      </c>
      <c r="Q8" s="8">
        <v>0</v>
      </c>
    </row>
    <row r="9" spans="1:17" ht="15.75">
      <c r="A9" s="6">
        <v>4</v>
      </c>
      <c r="B9" s="7" t="s">
        <v>10</v>
      </c>
      <c r="C9" s="14">
        <v>245.34</v>
      </c>
      <c r="D9" s="12">
        <v>254.3</v>
      </c>
      <c r="E9" s="15">
        <v>195</v>
      </c>
      <c r="F9" s="13">
        <v>202.5</v>
      </c>
      <c r="G9" s="16">
        <v>290</v>
      </c>
      <c r="H9" s="18">
        <v>290</v>
      </c>
      <c r="I9" s="14">
        <v>281</v>
      </c>
      <c r="J9" s="12">
        <v>277.5</v>
      </c>
      <c r="K9" s="14">
        <v>300</v>
      </c>
      <c r="L9" s="18">
        <v>0</v>
      </c>
      <c r="M9" s="14">
        <v>280</v>
      </c>
      <c r="N9" s="18">
        <v>0</v>
      </c>
      <c r="O9" s="10">
        <v>265.22</v>
      </c>
      <c r="P9" s="10">
        <f>(D9+F9+H9+J9)/4</f>
        <v>256.075</v>
      </c>
      <c r="Q9" s="8">
        <f t="shared" si="0"/>
        <v>-3.4480808385491457</v>
      </c>
    </row>
    <row r="10" spans="1:17" ht="15.75" customHeight="1">
      <c r="A10" s="6">
        <v>5</v>
      </c>
      <c r="B10" s="7" t="s">
        <v>11</v>
      </c>
      <c r="C10" s="14">
        <v>227.5</v>
      </c>
      <c r="D10" s="12">
        <v>227.5</v>
      </c>
      <c r="E10" s="15">
        <v>141</v>
      </c>
      <c r="F10" s="13">
        <v>177</v>
      </c>
      <c r="G10" s="16">
        <v>0</v>
      </c>
      <c r="H10" s="18">
        <v>0</v>
      </c>
      <c r="I10" s="14">
        <v>210</v>
      </c>
      <c r="J10" s="12">
        <v>192</v>
      </c>
      <c r="K10" s="14">
        <v>255</v>
      </c>
      <c r="L10" s="18">
        <v>255</v>
      </c>
      <c r="M10" s="14">
        <v>0</v>
      </c>
      <c r="N10" s="18">
        <v>0</v>
      </c>
      <c r="O10" s="10">
        <v>208.38</v>
      </c>
      <c r="P10" s="10">
        <f>(D10+F10+J10+L10)/4</f>
        <v>212.875</v>
      </c>
      <c r="Q10" s="8">
        <f t="shared" si="0"/>
        <v>2.1571168058355</v>
      </c>
    </row>
    <row r="11" spans="1:17" ht="15.75">
      <c r="A11" s="6">
        <v>6</v>
      </c>
      <c r="B11" s="7" t="s">
        <v>12</v>
      </c>
      <c r="C11" s="14">
        <v>467.37</v>
      </c>
      <c r="D11" s="12">
        <v>474</v>
      </c>
      <c r="E11" s="15">
        <v>644</v>
      </c>
      <c r="F11" s="13">
        <v>650</v>
      </c>
      <c r="G11" s="16">
        <v>785</v>
      </c>
      <c r="H11" s="18">
        <v>585</v>
      </c>
      <c r="I11" s="14">
        <v>1049</v>
      </c>
      <c r="J11" s="12">
        <v>941</v>
      </c>
      <c r="K11" s="14">
        <v>1150</v>
      </c>
      <c r="L11" s="18">
        <v>0</v>
      </c>
      <c r="M11" s="14">
        <v>600</v>
      </c>
      <c r="N11" s="18">
        <v>950</v>
      </c>
      <c r="O11" s="10">
        <v>782.56</v>
      </c>
      <c r="P11" s="10">
        <f>(D11+F11+H11+J11+N11)/5</f>
        <v>720</v>
      </c>
      <c r="Q11" s="8">
        <f t="shared" si="0"/>
        <v>-7.994275199345736</v>
      </c>
    </row>
    <row r="12" spans="1:17" ht="15.75" customHeight="1">
      <c r="A12" s="6">
        <v>7</v>
      </c>
      <c r="B12" s="7" t="s">
        <v>13</v>
      </c>
      <c r="C12" s="14">
        <v>143.56</v>
      </c>
      <c r="D12" s="12">
        <v>143.6</v>
      </c>
      <c r="E12" s="15">
        <v>159.5</v>
      </c>
      <c r="F12" s="13">
        <v>155</v>
      </c>
      <c r="G12" s="16">
        <v>188</v>
      </c>
      <c r="H12" s="18">
        <v>190</v>
      </c>
      <c r="I12" s="14">
        <v>198</v>
      </c>
      <c r="J12" s="12">
        <v>194.5</v>
      </c>
      <c r="K12" s="14">
        <v>200</v>
      </c>
      <c r="L12" s="18">
        <v>200</v>
      </c>
      <c r="M12" s="14">
        <v>220</v>
      </c>
      <c r="N12" s="18">
        <v>0</v>
      </c>
      <c r="O12" s="10">
        <v>184.84</v>
      </c>
      <c r="P12" s="10">
        <f>(D12+F12+H12+J12+L12)/5</f>
        <v>176.62</v>
      </c>
      <c r="Q12" s="8">
        <f t="shared" si="0"/>
        <v>-4.447089374594242</v>
      </c>
    </row>
    <row r="13" spans="1:17" ht="31.5">
      <c r="A13" s="6">
        <v>8</v>
      </c>
      <c r="B13" s="7" t="s">
        <v>14</v>
      </c>
      <c r="C13" s="14">
        <v>0</v>
      </c>
      <c r="D13" s="12">
        <v>0</v>
      </c>
      <c r="E13" s="15">
        <v>80.5</v>
      </c>
      <c r="F13" s="13">
        <v>77</v>
      </c>
      <c r="G13" s="16">
        <v>0</v>
      </c>
      <c r="H13" s="18">
        <v>0</v>
      </c>
      <c r="I13" s="14">
        <v>100.5</v>
      </c>
      <c r="J13" s="12">
        <v>105</v>
      </c>
      <c r="K13" s="14">
        <v>0</v>
      </c>
      <c r="L13" s="18">
        <v>0</v>
      </c>
      <c r="M13" s="14">
        <v>0</v>
      </c>
      <c r="N13" s="20">
        <v>0</v>
      </c>
      <c r="O13" s="10">
        <v>90.5</v>
      </c>
      <c r="P13" s="10">
        <f>(F13+J13)/2</f>
        <v>91</v>
      </c>
      <c r="Q13" s="8">
        <f t="shared" si="0"/>
        <v>0.552486187845318</v>
      </c>
    </row>
    <row r="14" spans="1:17" ht="31.5" customHeight="1">
      <c r="A14" s="6">
        <v>9</v>
      </c>
      <c r="B14" s="7" t="s">
        <v>15</v>
      </c>
      <c r="C14" s="14">
        <v>87.13</v>
      </c>
      <c r="D14" s="12">
        <v>85.2</v>
      </c>
      <c r="E14" s="15">
        <v>104</v>
      </c>
      <c r="F14" s="13">
        <v>0</v>
      </c>
      <c r="G14" s="16">
        <v>107</v>
      </c>
      <c r="H14" s="18">
        <v>100</v>
      </c>
      <c r="I14" s="14">
        <v>99</v>
      </c>
      <c r="J14" s="12">
        <v>91</v>
      </c>
      <c r="K14" s="14">
        <v>110</v>
      </c>
      <c r="L14" s="18">
        <v>110</v>
      </c>
      <c r="M14" s="14">
        <v>230</v>
      </c>
      <c r="N14" s="18">
        <v>0</v>
      </c>
      <c r="O14" s="10">
        <v>122.86</v>
      </c>
      <c r="P14" s="10">
        <f>(D14+H14+J14+L14)/4</f>
        <v>96.55</v>
      </c>
      <c r="Q14" s="8">
        <f t="shared" si="0"/>
        <v>-21.414618264691526</v>
      </c>
    </row>
    <row r="15" spans="1:17" ht="15.75">
      <c r="A15" s="6">
        <v>10</v>
      </c>
      <c r="B15" s="7" t="s">
        <v>31</v>
      </c>
      <c r="C15" s="14">
        <v>99</v>
      </c>
      <c r="D15" s="12">
        <v>90</v>
      </c>
      <c r="E15" s="15">
        <v>77.5</v>
      </c>
      <c r="F15" s="13">
        <v>125</v>
      </c>
      <c r="G15" s="16">
        <v>95</v>
      </c>
      <c r="H15" s="18">
        <v>70</v>
      </c>
      <c r="I15" s="14">
        <v>67</v>
      </c>
      <c r="J15" s="12">
        <v>96.5</v>
      </c>
      <c r="K15" s="14">
        <v>100</v>
      </c>
      <c r="L15" s="18">
        <v>0</v>
      </c>
      <c r="M15" s="14">
        <v>200</v>
      </c>
      <c r="N15" s="20">
        <v>0</v>
      </c>
      <c r="O15" s="10">
        <v>106.42</v>
      </c>
      <c r="P15" s="10">
        <f>(D15+F15+H15+J15)/4</f>
        <v>95.375</v>
      </c>
      <c r="Q15" s="8">
        <f t="shared" si="0"/>
        <v>-10.378688216500663</v>
      </c>
    </row>
    <row r="16" spans="1:17" ht="15.75" customHeight="1">
      <c r="A16" s="6">
        <v>11</v>
      </c>
      <c r="B16" s="7" t="s">
        <v>16</v>
      </c>
      <c r="C16" s="14">
        <v>94.2</v>
      </c>
      <c r="D16" s="12">
        <v>88.6</v>
      </c>
      <c r="E16" s="15">
        <v>77.4</v>
      </c>
      <c r="F16" s="13">
        <v>73.5</v>
      </c>
      <c r="G16" s="16">
        <v>0</v>
      </c>
      <c r="H16" s="18">
        <v>0</v>
      </c>
      <c r="I16" s="14">
        <v>111</v>
      </c>
      <c r="J16" s="12">
        <v>105</v>
      </c>
      <c r="K16" s="14">
        <v>110</v>
      </c>
      <c r="L16" s="18">
        <v>110</v>
      </c>
      <c r="M16" s="14">
        <v>145</v>
      </c>
      <c r="N16" s="18">
        <v>120</v>
      </c>
      <c r="O16" s="10">
        <v>107.52</v>
      </c>
      <c r="P16" s="10">
        <f>(D16+F16+J16+L16+N16)/5</f>
        <v>99.42</v>
      </c>
      <c r="Q16" s="8">
        <f t="shared" si="0"/>
        <v>-7.533482142857139</v>
      </c>
    </row>
    <row r="17" spans="1:17" ht="15.75">
      <c r="A17" s="6">
        <v>12</v>
      </c>
      <c r="B17" s="7" t="s">
        <v>6</v>
      </c>
      <c r="C17" s="14">
        <v>867.3</v>
      </c>
      <c r="D17" s="12">
        <v>917.3</v>
      </c>
      <c r="E17" s="15">
        <v>924.95</v>
      </c>
      <c r="F17" s="13">
        <v>675</v>
      </c>
      <c r="G17" s="16">
        <v>962</v>
      </c>
      <c r="H17" s="18">
        <v>962</v>
      </c>
      <c r="I17" s="14">
        <v>1275</v>
      </c>
      <c r="J17" s="12">
        <v>1275</v>
      </c>
      <c r="K17" s="14">
        <v>900</v>
      </c>
      <c r="L17" s="18">
        <v>900</v>
      </c>
      <c r="M17" s="14">
        <v>1240</v>
      </c>
      <c r="N17" s="18">
        <v>1240</v>
      </c>
      <c r="O17" s="10">
        <v>1028.21</v>
      </c>
      <c r="P17" s="10">
        <f>(D17+F17+H17+J17+L17+N17)/6</f>
        <v>994.8833333333333</v>
      </c>
      <c r="Q17" s="8">
        <f t="shared" si="0"/>
        <v>-3.2412315253369144</v>
      </c>
    </row>
    <row r="18" spans="1:17" ht="15.75" customHeight="1">
      <c r="A18" s="6">
        <v>13</v>
      </c>
      <c r="B18" s="7" t="s">
        <v>5</v>
      </c>
      <c r="C18" s="14">
        <v>22.34</v>
      </c>
      <c r="D18" s="12">
        <v>22.3</v>
      </c>
      <c r="E18" s="15">
        <v>19.75</v>
      </c>
      <c r="F18" s="13">
        <v>19.7</v>
      </c>
      <c r="G18" s="16">
        <v>25</v>
      </c>
      <c r="H18" s="18">
        <v>25</v>
      </c>
      <c r="I18" s="14">
        <v>25</v>
      </c>
      <c r="J18" s="12">
        <v>25</v>
      </c>
      <c r="K18" s="14">
        <v>30</v>
      </c>
      <c r="L18" s="18">
        <v>0</v>
      </c>
      <c r="M18" s="14">
        <v>30</v>
      </c>
      <c r="N18" s="18">
        <v>30</v>
      </c>
      <c r="O18" s="10">
        <v>25.35</v>
      </c>
      <c r="P18" s="10">
        <f>(D18+F18+H18+J18+N18)/5</f>
        <v>24.4</v>
      </c>
      <c r="Q18" s="8">
        <f t="shared" si="0"/>
        <v>-3.747534516765299</v>
      </c>
    </row>
    <row r="19" spans="1:17" ht="15.75">
      <c r="A19" s="6">
        <v>14</v>
      </c>
      <c r="B19" s="7" t="s">
        <v>17</v>
      </c>
      <c r="C19" s="14">
        <v>57.6</v>
      </c>
      <c r="D19" s="12">
        <v>54.2</v>
      </c>
      <c r="E19" s="15">
        <v>56.75</v>
      </c>
      <c r="F19" s="13">
        <v>67.5</v>
      </c>
      <c r="G19" s="16">
        <v>75</v>
      </c>
      <c r="H19" s="18">
        <v>75</v>
      </c>
      <c r="I19" s="14">
        <v>78.5</v>
      </c>
      <c r="J19" s="12">
        <v>75</v>
      </c>
      <c r="K19" s="14">
        <v>110</v>
      </c>
      <c r="L19" s="18">
        <v>0</v>
      </c>
      <c r="M19" s="14">
        <v>100</v>
      </c>
      <c r="N19" s="18">
        <v>100</v>
      </c>
      <c r="O19" s="10">
        <v>79.64</v>
      </c>
      <c r="P19" s="10">
        <f>(D19+F19+H19+J19+N19)/5</f>
        <v>74.34</v>
      </c>
      <c r="Q19" s="8">
        <f t="shared" si="0"/>
        <v>-6.654947262682072</v>
      </c>
    </row>
    <row r="20" spans="1:17" ht="15.75" customHeight="1">
      <c r="A20" s="6">
        <v>15</v>
      </c>
      <c r="B20" s="7" t="s">
        <v>18</v>
      </c>
      <c r="C20" s="14">
        <v>87.1</v>
      </c>
      <c r="D20" s="12">
        <v>87.1</v>
      </c>
      <c r="E20" s="15">
        <v>103.3</v>
      </c>
      <c r="F20" s="13">
        <v>103.3</v>
      </c>
      <c r="G20" s="16">
        <v>0</v>
      </c>
      <c r="H20" s="18">
        <v>0</v>
      </c>
      <c r="I20" s="14">
        <v>0</v>
      </c>
      <c r="J20" s="12">
        <v>0</v>
      </c>
      <c r="K20" s="14">
        <v>0</v>
      </c>
      <c r="L20" s="18">
        <v>0</v>
      </c>
      <c r="M20" s="14">
        <v>85</v>
      </c>
      <c r="N20" s="18">
        <v>85</v>
      </c>
      <c r="O20" s="10">
        <f>(C20+E20+M20)/3</f>
        <v>91.8</v>
      </c>
      <c r="P20" s="10">
        <f>(D20+F20+N20)/3</f>
        <v>91.8</v>
      </c>
      <c r="Q20" s="8">
        <f t="shared" si="0"/>
        <v>0</v>
      </c>
    </row>
    <row r="21" spans="1:17" ht="31.5">
      <c r="A21" s="6">
        <v>16</v>
      </c>
      <c r="B21" s="7" t="s">
        <v>19</v>
      </c>
      <c r="C21" s="14">
        <v>81.45</v>
      </c>
      <c r="D21" s="12">
        <v>81.4</v>
      </c>
      <c r="E21" s="15">
        <v>97.1</v>
      </c>
      <c r="F21" s="13">
        <v>97.1</v>
      </c>
      <c r="G21" s="16">
        <v>0</v>
      </c>
      <c r="H21" s="18">
        <v>0</v>
      </c>
      <c r="I21" s="14">
        <v>0</v>
      </c>
      <c r="J21" s="12">
        <v>0</v>
      </c>
      <c r="K21" s="14">
        <v>100</v>
      </c>
      <c r="L21" s="18">
        <v>100</v>
      </c>
      <c r="M21" s="14">
        <v>85</v>
      </c>
      <c r="N21" s="18">
        <v>85</v>
      </c>
      <c r="O21" s="10">
        <f>(C21+E21+K21+M21)/4</f>
        <v>90.8875</v>
      </c>
      <c r="P21" s="10">
        <f>(D21+F21+L21+N21)/4</f>
        <v>90.875</v>
      </c>
      <c r="Q21" s="8">
        <f t="shared" si="0"/>
        <v>-0.013753266400769348</v>
      </c>
    </row>
    <row r="22" spans="1:17" ht="15.75" customHeight="1">
      <c r="A22" s="6">
        <v>17</v>
      </c>
      <c r="B22" s="7" t="s">
        <v>20</v>
      </c>
      <c r="C22" s="14">
        <v>111.7</v>
      </c>
      <c r="D22" s="12">
        <v>94.5</v>
      </c>
      <c r="E22" s="15">
        <v>92</v>
      </c>
      <c r="F22" s="13">
        <v>92.5</v>
      </c>
      <c r="G22" s="16">
        <v>125</v>
      </c>
      <c r="H22" s="18">
        <v>125</v>
      </c>
      <c r="I22" s="14">
        <v>157.57</v>
      </c>
      <c r="J22" s="12">
        <v>148.54</v>
      </c>
      <c r="K22" s="14">
        <v>120</v>
      </c>
      <c r="L22" s="18">
        <v>120</v>
      </c>
      <c r="M22" s="14">
        <v>175</v>
      </c>
      <c r="N22" s="18">
        <v>175</v>
      </c>
      <c r="O22" s="10">
        <v>130.21</v>
      </c>
      <c r="P22" s="10">
        <f>(D22+F22+H22+J22+L22+N22)/6</f>
        <v>125.92333333333333</v>
      </c>
      <c r="Q22" s="8">
        <f t="shared" si="0"/>
        <v>-3.2921178608913806</v>
      </c>
    </row>
    <row r="23" spans="1:17" ht="15.75">
      <c r="A23" s="6">
        <v>18</v>
      </c>
      <c r="B23" s="7" t="s">
        <v>21</v>
      </c>
      <c r="C23" s="14">
        <v>59.23</v>
      </c>
      <c r="D23" s="12">
        <v>58.7</v>
      </c>
      <c r="E23" s="15">
        <v>40.5</v>
      </c>
      <c r="F23" s="13">
        <v>42.9</v>
      </c>
      <c r="G23" s="16">
        <v>70</v>
      </c>
      <c r="H23" s="18">
        <v>70</v>
      </c>
      <c r="I23" s="14">
        <v>74.85</v>
      </c>
      <c r="J23" s="12">
        <v>89.59</v>
      </c>
      <c r="K23" s="14">
        <v>80</v>
      </c>
      <c r="L23" s="18">
        <v>80</v>
      </c>
      <c r="M23" s="14">
        <v>100</v>
      </c>
      <c r="N23" s="18">
        <v>125</v>
      </c>
      <c r="O23" s="10">
        <v>70.76</v>
      </c>
      <c r="P23" s="10">
        <f>(D23+F23+H23+J23+L23+N23)/6</f>
        <v>77.69833333333334</v>
      </c>
      <c r="Q23" s="8">
        <f t="shared" si="0"/>
        <v>9.805445637836812</v>
      </c>
    </row>
    <row r="24" spans="1:17" ht="15.75" customHeight="1">
      <c r="A24" s="6">
        <v>74.66</v>
      </c>
      <c r="B24" s="7" t="s">
        <v>22</v>
      </c>
      <c r="C24" s="14">
        <v>149.46</v>
      </c>
      <c r="D24" s="12">
        <v>123.8</v>
      </c>
      <c r="E24" s="15">
        <v>112</v>
      </c>
      <c r="F24" s="13">
        <v>110.5</v>
      </c>
      <c r="G24" s="16">
        <v>175</v>
      </c>
      <c r="H24" s="18">
        <v>175</v>
      </c>
      <c r="I24" s="14">
        <v>214.37</v>
      </c>
      <c r="J24" s="12">
        <v>156.32</v>
      </c>
      <c r="K24" s="14">
        <v>170</v>
      </c>
      <c r="L24" s="18">
        <v>170</v>
      </c>
      <c r="M24" s="14">
        <v>222</v>
      </c>
      <c r="N24" s="18">
        <v>244</v>
      </c>
      <c r="O24" s="10">
        <v>173.81</v>
      </c>
      <c r="P24" s="10">
        <f>(D24+F24+H24+J24+L24+N24)/6</f>
        <v>163.27</v>
      </c>
      <c r="Q24" s="8">
        <f t="shared" si="0"/>
        <v>-6.064092975087732</v>
      </c>
    </row>
    <row r="25" spans="1:17" ht="15.75">
      <c r="A25" s="6">
        <v>20</v>
      </c>
      <c r="B25" s="7" t="s">
        <v>23</v>
      </c>
      <c r="C25" s="14">
        <v>93.17</v>
      </c>
      <c r="D25" s="12">
        <v>93.2</v>
      </c>
      <c r="E25" s="15">
        <v>109</v>
      </c>
      <c r="F25" s="13">
        <v>120</v>
      </c>
      <c r="G25" s="16">
        <v>87.5</v>
      </c>
      <c r="H25" s="18">
        <v>87.5</v>
      </c>
      <c r="I25" s="14">
        <v>184.5</v>
      </c>
      <c r="J25" s="12">
        <v>208.2</v>
      </c>
      <c r="K25" s="14">
        <v>140</v>
      </c>
      <c r="L25" s="18">
        <v>140</v>
      </c>
      <c r="M25" s="14">
        <v>250</v>
      </c>
      <c r="N25" s="18">
        <v>250</v>
      </c>
      <c r="O25" s="10">
        <v>144.03</v>
      </c>
      <c r="P25" s="10">
        <f>(D25+F25+H25+J25+L25+N25)/6</f>
        <v>149.81666666666666</v>
      </c>
      <c r="Q25" s="8">
        <f t="shared" si="0"/>
        <v>4.01768150153903</v>
      </c>
    </row>
    <row r="26" spans="1:17" ht="15.75" customHeight="1">
      <c r="A26" s="6">
        <v>21</v>
      </c>
      <c r="B26" s="7" t="s">
        <v>24</v>
      </c>
      <c r="C26" s="14">
        <v>34</v>
      </c>
      <c r="D26" s="12">
        <v>38.5</v>
      </c>
      <c r="E26" s="15">
        <v>29.5</v>
      </c>
      <c r="F26" s="13">
        <v>100</v>
      </c>
      <c r="G26" s="16">
        <v>0</v>
      </c>
      <c r="H26" s="18">
        <v>50</v>
      </c>
      <c r="I26" s="14">
        <v>60</v>
      </c>
      <c r="J26" s="12">
        <v>44.5</v>
      </c>
      <c r="K26" s="14">
        <v>65</v>
      </c>
      <c r="L26" s="18">
        <v>65</v>
      </c>
      <c r="M26" s="14">
        <v>70</v>
      </c>
      <c r="N26" s="18">
        <v>70</v>
      </c>
      <c r="O26" s="10">
        <v>51.7</v>
      </c>
      <c r="P26" s="10">
        <f>(D26+F26+H26+J26+L26+N26)/6</f>
        <v>61.333333333333336</v>
      </c>
      <c r="Q26" s="8">
        <f t="shared" si="0"/>
        <v>18.633139909735647</v>
      </c>
    </row>
    <row r="27" spans="1:17" ht="15.75">
      <c r="A27" s="6">
        <v>22</v>
      </c>
      <c r="B27" s="7" t="s">
        <v>25</v>
      </c>
      <c r="C27" s="14">
        <v>29</v>
      </c>
      <c r="D27" s="12">
        <v>33</v>
      </c>
      <c r="E27" s="15">
        <v>28</v>
      </c>
      <c r="F27" s="13">
        <v>100</v>
      </c>
      <c r="G27" s="16">
        <v>0</v>
      </c>
      <c r="H27" s="18">
        <v>0</v>
      </c>
      <c r="I27" s="14">
        <v>40</v>
      </c>
      <c r="J27" s="12">
        <v>35</v>
      </c>
      <c r="K27" s="14">
        <v>45</v>
      </c>
      <c r="L27" s="18">
        <v>65</v>
      </c>
      <c r="M27" s="14">
        <v>0</v>
      </c>
      <c r="N27" s="18">
        <v>70</v>
      </c>
      <c r="O27" s="10">
        <v>35.5</v>
      </c>
      <c r="P27" s="10">
        <f>(D27+F27+J27+L27+N27)/5</f>
        <v>60.6</v>
      </c>
      <c r="Q27" s="8">
        <f t="shared" si="0"/>
        <v>70.70422535211267</v>
      </c>
    </row>
    <row r="28" spans="1:17" ht="15.75" customHeight="1">
      <c r="A28" s="6">
        <v>23</v>
      </c>
      <c r="B28" s="7" t="s">
        <v>26</v>
      </c>
      <c r="C28" s="14">
        <v>27.5</v>
      </c>
      <c r="D28" s="12">
        <v>36.5</v>
      </c>
      <c r="E28" s="15">
        <v>35.85</v>
      </c>
      <c r="F28" s="13">
        <v>75</v>
      </c>
      <c r="G28" s="16">
        <v>70</v>
      </c>
      <c r="H28" s="18">
        <v>70</v>
      </c>
      <c r="I28" s="14">
        <v>69</v>
      </c>
      <c r="J28" s="12">
        <v>37.5</v>
      </c>
      <c r="K28" s="14">
        <v>60</v>
      </c>
      <c r="L28" s="18">
        <v>60</v>
      </c>
      <c r="M28" s="14">
        <v>0</v>
      </c>
      <c r="N28" s="18">
        <v>70</v>
      </c>
      <c r="O28" s="10">
        <v>52.47</v>
      </c>
      <c r="P28" s="10">
        <f>(D28+F28+H28+J28+L28+N28)/6</f>
        <v>58.166666666666664</v>
      </c>
      <c r="Q28" s="8">
        <f t="shared" si="0"/>
        <v>10.856997649450477</v>
      </c>
    </row>
    <row r="29" spans="1:17" ht="15.75">
      <c r="A29" s="6">
        <v>24</v>
      </c>
      <c r="B29" s="7" t="s">
        <v>27</v>
      </c>
      <c r="C29" s="14">
        <v>75</v>
      </c>
      <c r="D29" s="12">
        <v>35</v>
      </c>
      <c r="E29" s="15">
        <v>35</v>
      </c>
      <c r="F29" s="13">
        <v>100</v>
      </c>
      <c r="G29" s="16">
        <v>0</v>
      </c>
      <c r="H29" s="18">
        <v>0</v>
      </c>
      <c r="I29" s="14">
        <v>62.5</v>
      </c>
      <c r="J29" s="12">
        <v>52.5</v>
      </c>
      <c r="K29" s="14">
        <v>65</v>
      </c>
      <c r="L29" s="18">
        <v>70</v>
      </c>
      <c r="M29" s="14">
        <v>0</v>
      </c>
      <c r="N29" s="21">
        <v>70</v>
      </c>
      <c r="O29" s="10">
        <v>59.38</v>
      </c>
      <c r="P29" s="10">
        <f>(D29+F29+J29+L29+N29)/5</f>
        <v>65.5</v>
      </c>
      <c r="Q29" s="8">
        <f t="shared" si="0"/>
        <v>10.306500505220612</v>
      </c>
    </row>
    <row r="30" spans="1:17" ht="15.75" customHeight="1">
      <c r="A30" s="6">
        <v>25</v>
      </c>
      <c r="B30" s="7" t="s">
        <v>28</v>
      </c>
      <c r="C30" s="14">
        <v>104.5</v>
      </c>
      <c r="D30" s="12">
        <v>107</v>
      </c>
      <c r="E30" s="15">
        <v>98</v>
      </c>
      <c r="F30" s="13">
        <v>180</v>
      </c>
      <c r="G30" s="16">
        <v>180</v>
      </c>
      <c r="H30" s="18">
        <v>0</v>
      </c>
      <c r="I30" s="14">
        <v>159.5</v>
      </c>
      <c r="J30" s="12">
        <v>127.5</v>
      </c>
      <c r="K30" s="14">
        <v>180</v>
      </c>
      <c r="L30" s="18">
        <v>180</v>
      </c>
      <c r="M30" s="14">
        <v>200</v>
      </c>
      <c r="N30" s="18">
        <v>220</v>
      </c>
      <c r="O30" s="10">
        <v>153.67</v>
      </c>
      <c r="P30" s="10">
        <f>(D30+F30+J30+L30+N30)/5</f>
        <v>162.9</v>
      </c>
      <c r="Q30" s="8">
        <f t="shared" si="0"/>
        <v>6.006377302010819</v>
      </c>
    </row>
    <row r="31" spans="1:16" s="1" customFormat="1" ht="57" customHeight="1">
      <c r="A31" s="32"/>
      <c r="B31" s="33"/>
      <c r="C31" s="3"/>
      <c r="D31" s="3"/>
      <c r="E31" s="3"/>
      <c r="F31" s="3"/>
      <c r="G31" s="3"/>
      <c r="H31" s="3"/>
      <c r="I31" s="11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34"/>
      <c r="B32" s="3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30"/>
      <c r="B33" s="3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" right="0" top="0" bottom="0" header="0" footer="0.0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2022-10-31T07:13:26Z</cp:lastPrinted>
  <dcterms:created xsi:type="dcterms:W3CDTF">1996-10-08T23:32:33Z</dcterms:created>
  <dcterms:modified xsi:type="dcterms:W3CDTF">2022-11-29T07:51:28Z</dcterms:modified>
  <cp:category/>
  <cp:version/>
  <cp:contentType/>
  <cp:contentStatus/>
</cp:coreProperties>
</file>