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529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<sst xmlns="http://schemas.openxmlformats.org/spreadsheetml/2006/main" count="37" uniqueCount="37">
  <si>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</si>
  <si>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</si>
  <si>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</si>
  <si>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</si>
  <si>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</si>
  <si>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</si>
  <si>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</si>
  <si>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</si>
  <si>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</si>
  <si>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</si>
  <si>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</si>
  <si>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</si>
  <si>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</si>
  <si>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</si>
  <si>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</si>
  <si>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</si>
  <si>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</si>
  <si>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</si>
  <si>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</si>
  <si>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</si>
  <si>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</si>
  <si>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</si>
  <si>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</si>
  <si>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</si>
  <si>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</si>
  <si>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</si>
  <si>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</si>
  <si>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</si>
  <si>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</si>
  <si>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</si>
  <si>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</si>
  <si>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</si>
  <si>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</si>
  <si>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</si>
  <si>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</si>
  <si>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</si>
  <si>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31 января 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</si>
</sst>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EF4FA"/>
        <bgColor indexed="64"/>
      </patternFill>
    </fill>
    <fill>
      <patternFill patternType="solid">
        <fgColor rgb="FFC1E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5" sqref="P5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>
      <c r="A3" s="5"/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43"/>
      <c r="B4" s="35" t="s">
        <v>0</v>
      </c>
      <c r="C4" s="37" t="s">
        <v>1</v>
      </c>
      <c r="D4" s="37"/>
      <c r="E4" s="37" t="s">
        <v>4</v>
      </c>
      <c r="F4" s="37"/>
      <c r="G4" s="37" t="s">
        <v>31</v>
      </c>
      <c r="H4" s="37"/>
      <c r="I4" s="37" t="s">
        <v>32</v>
      </c>
      <c r="J4" s="37"/>
      <c r="K4" s="37" t="s">
        <v>2</v>
      </c>
      <c r="L4" s="37"/>
      <c r="M4" s="37" t="s">
        <v>33</v>
      </c>
      <c r="N4" s="37"/>
      <c r="O4" s="30" t="s">
        <v>35</v>
      </c>
      <c r="P4" s="31"/>
      <c r="Q4" s="32" t="s">
        <v>34</v>
      </c>
      <c r="R4" s="2"/>
      <c r="S4" s="2"/>
    </row>
    <row r="5" spans="1:19" ht="19.5" customHeight="1">
      <c r="A5" s="43"/>
      <c r="B5" s="36"/>
      <c r="C5" s="25">
        <v>45287</v>
      </c>
      <c r="D5" s="25">
        <v>45322</v>
      </c>
      <c r="E5" s="25">
        <v>45287</v>
      </c>
      <c r="F5" s="25">
        <v>45322</v>
      </c>
      <c r="G5" s="25">
        <v>45287</v>
      </c>
      <c r="H5" s="25">
        <v>45322</v>
      </c>
      <c r="I5" s="25">
        <v>45287</v>
      </c>
      <c r="J5" s="25">
        <v>45322</v>
      </c>
      <c r="K5" s="25">
        <v>45287</v>
      </c>
      <c r="L5" s="25">
        <v>45322</v>
      </c>
      <c r="M5" s="25">
        <v>45287</v>
      </c>
      <c r="N5" s="25">
        <v>45322</v>
      </c>
      <c r="O5" s="25">
        <v>45287</v>
      </c>
      <c r="P5" s="25">
        <v>45322</v>
      </c>
      <c r="Q5" s="32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290</v>
      </c>
      <c r="F6" s="14">
        <v>320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290</v>
      </c>
      <c r="P6" s="26">
        <f>F6</f>
        <v>320</v>
      </c>
      <c r="Q6" s="27">
        <f>P6/O6*100-100</f>
        <v>10.34482758620689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460</v>
      </c>
      <c r="F7" s="14">
        <v>460</v>
      </c>
      <c r="G7" s="15">
        <v>625</v>
      </c>
      <c r="H7" s="16">
        <v>0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AVERAGE(E7,G7)</f>
        <v>542.5</v>
      </c>
      <c r="P7" s="26">
        <f>AVERAGE(F7)</f>
        <v>460</v>
      </c>
      <c r="Q7" s="27">
        <f>P7/O7*100-100</f>
        <v>-15.207373271889395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344.6666666666667</v>
      </c>
      <c r="D9" s="12">
        <v>323.3333333333333</v>
      </c>
      <c r="E9" s="13">
        <v>360</v>
      </c>
      <c r="F9" s="14">
        <v>320</v>
      </c>
      <c r="G9" s="19">
        <v>376</v>
      </c>
      <c r="H9" s="20">
        <v>376</v>
      </c>
      <c r="I9" s="11">
        <v>224</v>
      </c>
      <c r="J9" s="12">
        <v>262</v>
      </c>
      <c r="K9" s="19">
        <v>320</v>
      </c>
      <c r="L9" s="20">
        <v>0</v>
      </c>
      <c r="M9" s="19">
        <v>370</v>
      </c>
      <c r="N9" s="20">
        <v>370</v>
      </c>
      <c r="O9" s="10">
        <f>(C9+E9+G9+I9+K9+M9)/6</f>
        <v>332.44444444444446</v>
      </c>
      <c r="P9" s="26">
        <f>(D9+F9+H9+J9+N9)/5</f>
        <v>330.26666666666665</v>
      </c>
      <c r="Q9" s="27">
        <f aca="true" t="shared" si="0" ref="Q9:Q26">P9/O9*100-100</f>
        <v>-0.6550802139037444</v>
      </c>
      <c r="S9" s="8"/>
    </row>
    <row r="10" spans="1:19" ht="15.75" customHeight="1">
      <c r="A10" s="29">
        <v>5</v>
      </c>
      <c r="B10" s="6" t="s">
        <v>11</v>
      </c>
      <c r="C10" s="11">
        <v>275</v>
      </c>
      <c r="D10" s="12">
        <v>275</v>
      </c>
      <c r="E10" s="13">
        <v>350</v>
      </c>
      <c r="F10" s="14">
        <v>385.5</v>
      </c>
      <c r="G10" s="19">
        <v>0</v>
      </c>
      <c r="H10" s="20">
        <v>0</v>
      </c>
      <c r="I10" s="11">
        <v>221.5</v>
      </c>
      <c r="J10" s="12">
        <v>221.5</v>
      </c>
      <c r="K10" s="19">
        <v>300</v>
      </c>
      <c r="L10" s="20">
        <v>300</v>
      </c>
      <c r="M10" s="19">
        <v>0</v>
      </c>
      <c r="N10" s="20">
        <v>0</v>
      </c>
      <c r="O10" s="10">
        <f>AVERAGE(C10,E10,I10,K10)</f>
        <v>286.625</v>
      </c>
      <c r="P10" s="26">
        <f>(D10+F10+J10+L10)/4</f>
        <v>295.5</v>
      </c>
      <c r="Q10" s="27">
        <f t="shared" si="0"/>
        <v>3.096380287832517</v>
      </c>
      <c r="S10" s="8"/>
    </row>
    <row r="11" spans="1:19" ht="15.75">
      <c r="A11" s="29">
        <v>6</v>
      </c>
      <c r="B11" s="6" t="s">
        <v>12</v>
      </c>
      <c r="C11" s="11">
        <v>592.6666666666666</v>
      </c>
      <c r="D11" s="12">
        <v>606.6666666666666</v>
      </c>
      <c r="E11" s="13">
        <v>780</v>
      </c>
      <c r="F11" s="14">
        <v>848.5</v>
      </c>
      <c r="G11" s="19">
        <v>900</v>
      </c>
      <c r="H11" s="20">
        <v>990</v>
      </c>
      <c r="I11" s="11">
        <v>996</v>
      </c>
      <c r="J11" s="12">
        <v>1033.5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878.111111111111</v>
      </c>
      <c r="P11" s="26">
        <f>(D11+F11+H11+J11+L11+N11)/6</f>
        <v>913.111111111111</v>
      </c>
      <c r="Q11" s="27">
        <f t="shared" si="0"/>
        <v>3.985828166519042</v>
      </c>
      <c r="S11" s="8"/>
    </row>
    <row r="12" spans="1:19" ht="15.75" customHeight="1">
      <c r="A12" s="29">
        <v>7</v>
      </c>
      <c r="B12" s="6" t="s">
        <v>13</v>
      </c>
      <c r="C12" s="11">
        <v>122.78333333333335</v>
      </c>
      <c r="D12" s="12">
        <v>122.78333333333335</v>
      </c>
      <c r="E12" s="13">
        <v>134</v>
      </c>
      <c r="F12" s="14">
        <v>139</v>
      </c>
      <c r="G12" s="19">
        <v>150</v>
      </c>
      <c r="H12" s="20">
        <v>150</v>
      </c>
      <c r="I12" s="11">
        <v>181.5</v>
      </c>
      <c r="J12" s="12">
        <v>181.5</v>
      </c>
      <c r="K12" s="19">
        <v>180</v>
      </c>
      <c r="L12" s="20">
        <v>180</v>
      </c>
      <c r="M12" s="19">
        <v>180</v>
      </c>
      <c r="N12" s="20">
        <v>190</v>
      </c>
      <c r="O12" s="10">
        <f>(C12+E12+G12+I12+K12+M12)/6</f>
        <v>158.04722222222222</v>
      </c>
      <c r="P12" s="26">
        <f>(D12+F12+H12+J12+L12+N12)/6</f>
        <v>160.54722222222222</v>
      </c>
      <c r="Q12" s="27">
        <f t="shared" si="0"/>
        <v>1.5818057191064696</v>
      </c>
      <c r="S12" s="8"/>
    </row>
    <row r="13" spans="1:19" ht="31.5">
      <c r="A13" s="29">
        <v>8</v>
      </c>
      <c r="B13" s="6" t="s">
        <v>14</v>
      </c>
      <c r="C13" s="11">
        <v>125</v>
      </c>
      <c r="D13" s="12">
        <v>0</v>
      </c>
      <c r="E13" s="13">
        <v>0</v>
      </c>
      <c r="F13" s="14">
        <v>0</v>
      </c>
      <c r="G13" s="19">
        <v>0</v>
      </c>
      <c r="H13" s="20">
        <v>0</v>
      </c>
      <c r="I13" s="11">
        <v>0</v>
      </c>
      <c r="J13" s="12">
        <v>0</v>
      </c>
      <c r="K13" s="19">
        <v>0</v>
      </c>
      <c r="L13" s="20">
        <v>135</v>
      </c>
      <c r="M13" s="21">
        <v>0</v>
      </c>
      <c r="N13" s="22">
        <v>0</v>
      </c>
      <c r="O13" s="10">
        <f>AVERAGE(C13)</f>
        <v>125</v>
      </c>
      <c r="P13" s="26">
        <f>L13</f>
        <v>135</v>
      </c>
      <c r="Q13" s="27">
        <f t="shared" si="0"/>
        <v>8</v>
      </c>
      <c r="S13" s="8"/>
    </row>
    <row r="14" spans="1:19" ht="31.5" customHeight="1">
      <c r="A14" s="29">
        <v>9</v>
      </c>
      <c r="B14" s="6" t="s">
        <v>15</v>
      </c>
      <c r="C14" s="11">
        <v>97.5</v>
      </c>
      <c r="D14" s="12">
        <v>94.60000000000001</v>
      </c>
      <c r="E14" s="13">
        <v>60</v>
      </c>
      <c r="F14" s="14">
        <v>95.5</v>
      </c>
      <c r="G14" s="19">
        <v>90</v>
      </c>
      <c r="H14" s="20">
        <v>93</v>
      </c>
      <c r="I14" s="11">
        <v>80.5</v>
      </c>
      <c r="J14" s="12">
        <v>102.5</v>
      </c>
      <c r="K14" s="19">
        <v>110</v>
      </c>
      <c r="L14" s="20">
        <v>0</v>
      </c>
      <c r="M14" s="21">
        <v>140</v>
      </c>
      <c r="N14" s="22">
        <v>130</v>
      </c>
      <c r="O14" s="10">
        <f>(C14+E14+G14+I14+K14+M14)/6</f>
        <v>96.33333333333333</v>
      </c>
      <c r="P14" s="26">
        <f>(D14+F14+H14+J14+N14)/5</f>
        <v>103.12</v>
      </c>
      <c r="Q14" s="27">
        <f t="shared" si="0"/>
        <v>7.044982698961945</v>
      </c>
      <c r="S14" s="8"/>
    </row>
    <row r="15" spans="1:19" ht="15.75">
      <c r="A15" s="29">
        <v>10</v>
      </c>
      <c r="B15" s="6" t="s">
        <v>30</v>
      </c>
      <c r="C15" s="11">
        <v>220</v>
      </c>
      <c r="D15" s="12">
        <v>158</v>
      </c>
      <c r="E15" s="13">
        <v>190</v>
      </c>
      <c r="F15" s="14">
        <v>136.5</v>
      </c>
      <c r="G15" s="19">
        <v>0</v>
      </c>
      <c r="H15" s="20">
        <v>0</v>
      </c>
      <c r="I15" s="11">
        <v>193</v>
      </c>
      <c r="J15" s="12">
        <v>199</v>
      </c>
      <c r="K15" s="19">
        <v>180</v>
      </c>
      <c r="L15" s="20">
        <v>180</v>
      </c>
      <c r="M15" s="21">
        <v>150</v>
      </c>
      <c r="N15" s="22">
        <v>150</v>
      </c>
      <c r="O15" s="10">
        <f>(C15+E15+I15+K15+M15)/5</f>
        <v>186.6</v>
      </c>
      <c r="P15" s="26">
        <f>(D15+F15+J15+L15+N15)/5</f>
        <v>164.7</v>
      </c>
      <c r="Q15" s="27">
        <f t="shared" si="0"/>
        <v>-11.736334405144703</v>
      </c>
      <c r="S15" s="8"/>
    </row>
    <row r="16" spans="1:19" ht="15.75" customHeight="1">
      <c r="A16" s="29">
        <v>11</v>
      </c>
      <c r="B16" s="6" t="s">
        <v>16</v>
      </c>
      <c r="C16" s="11">
        <v>100.48333333333333</v>
      </c>
      <c r="D16" s="12">
        <v>98.88333333333333</v>
      </c>
      <c r="E16" s="13">
        <v>82</v>
      </c>
      <c r="F16" s="14">
        <v>82.5</v>
      </c>
      <c r="G16" s="19">
        <v>101</v>
      </c>
      <c r="H16" s="20">
        <v>0</v>
      </c>
      <c r="I16" s="11">
        <v>90.5</v>
      </c>
      <c r="J16" s="12">
        <v>90.5</v>
      </c>
      <c r="K16" s="19">
        <v>120</v>
      </c>
      <c r="L16" s="20">
        <v>120</v>
      </c>
      <c r="M16" s="19">
        <v>120</v>
      </c>
      <c r="N16" s="20">
        <v>120</v>
      </c>
      <c r="O16" s="10">
        <f>(C16+E16+G16+I16+K16+M16)/6</f>
        <v>102.33055555555556</v>
      </c>
      <c r="P16" s="26">
        <f>(D16+F16+J16+L16+N16)/5</f>
        <v>102.37666666666667</v>
      </c>
      <c r="Q16" s="27">
        <f t="shared" si="0"/>
        <v>0.04506094085073187</v>
      </c>
      <c r="S16" s="8"/>
    </row>
    <row r="17" spans="1:19" ht="15.75">
      <c r="A17" s="29">
        <v>12</v>
      </c>
      <c r="B17" s="6" t="s">
        <v>6</v>
      </c>
      <c r="C17" s="11">
        <v>857.3333333333334</v>
      </c>
      <c r="D17" s="12">
        <v>857.3333333333334</v>
      </c>
      <c r="E17" s="13">
        <v>1406</v>
      </c>
      <c r="F17" s="14">
        <v>1406</v>
      </c>
      <c r="G17" s="19">
        <v>400</v>
      </c>
      <c r="H17" s="20">
        <v>1300</v>
      </c>
      <c r="I17" s="11">
        <v>1175</v>
      </c>
      <c r="J17" s="12">
        <v>1175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996.388888888889</v>
      </c>
      <c r="P17" s="26">
        <f>(D17+F17+H17+J17+L17+N17)/6</f>
        <v>1146.388888888889</v>
      </c>
      <c r="Q17" s="27">
        <f t="shared" si="0"/>
        <v>15.05436297741845</v>
      </c>
      <c r="S17" s="8"/>
    </row>
    <row r="18" spans="1:19" ht="15.75" customHeight="1">
      <c r="A18" s="29">
        <v>13</v>
      </c>
      <c r="B18" s="6" t="s">
        <v>5</v>
      </c>
      <c r="C18" s="11">
        <v>23</v>
      </c>
      <c r="D18" s="12">
        <v>23</v>
      </c>
      <c r="E18" s="13">
        <v>19.5</v>
      </c>
      <c r="F18" s="14">
        <v>20.5</v>
      </c>
      <c r="G18" s="19">
        <v>22</v>
      </c>
      <c r="H18" s="20">
        <v>0</v>
      </c>
      <c r="I18" s="11">
        <v>25</v>
      </c>
      <c r="J18" s="12">
        <v>25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24.916666666666668</v>
      </c>
      <c r="P18" s="26">
        <f>(D18+F18+J18+L18+N18)/5</f>
        <v>25.7</v>
      </c>
      <c r="Q18" s="27">
        <f t="shared" si="0"/>
        <v>3.143812709030101</v>
      </c>
      <c r="S18" s="8"/>
    </row>
    <row r="19" spans="1:19" ht="15.75">
      <c r="A19" s="29">
        <v>14</v>
      </c>
      <c r="B19" s="6" t="s">
        <v>17</v>
      </c>
      <c r="C19" s="11">
        <v>49.52333333333333</v>
      </c>
      <c r="D19" s="12">
        <v>49.52333333333333</v>
      </c>
      <c r="E19" s="13">
        <v>57.5</v>
      </c>
      <c r="F19" s="14">
        <v>58</v>
      </c>
      <c r="G19" s="19">
        <v>50</v>
      </c>
      <c r="H19" s="20">
        <v>60</v>
      </c>
      <c r="I19" s="11">
        <v>71.5</v>
      </c>
      <c r="J19" s="12">
        <v>71.5</v>
      </c>
      <c r="K19" s="19">
        <v>100</v>
      </c>
      <c r="L19" s="20">
        <v>85</v>
      </c>
      <c r="M19" s="19">
        <v>100</v>
      </c>
      <c r="N19" s="20">
        <v>100</v>
      </c>
      <c r="O19" s="10">
        <f>(C19+E19+G19+I19+K19+M19)/6</f>
        <v>71.42055555555555</v>
      </c>
      <c r="P19" s="26">
        <f>(D19+F19+H19+J19+L19+N19)/6</f>
        <v>70.67055555555555</v>
      </c>
      <c r="Q19" s="27">
        <f t="shared" si="0"/>
        <v>-1.0501178465583365</v>
      </c>
      <c r="S19" s="8"/>
    </row>
    <row r="20" spans="1:19" ht="15.75" customHeight="1">
      <c r="A20" s="29">
        <v>15</v>
      </c>
      <c r="B20" s="6" t="s">
        <v>18</v>
      </c>
      <c r="C20" s="11">
        <v>81.435</v>
      </c>
      <c r="D20" s="12">
        <v>81.435</v>
      </c>
      <c r="E20" s="13">
        <v>103.3</v>
      </c>
      <c r="F20" s="14">
        <v>103.3</v>
      </c>
      <c r="G20" s="19">
        <v>60</v>
      </c>
      <c r="H20" s="20">
        <v>60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(C20+E20+G20+M20)/4</f>
        <v>82.43375</v>
      </c>
      <c r="P20" s="26">
        <f>(D20+F20+H20+N20)/4</f>
        <v>82.43375</v>
      </c>
      <c r="Q20" s="27">
        <f t="shared" si="0"/>
        <v>0</v>
      </c>
      <c r="S20" s="8"/>
    </row>
    <row r="21" spans="1:19" ht="31.5">
      <c r="A21" s="29">
        <v>16</v>
      </c>
      <c r="B21" s="6" t="s">
        <v>19</v>
      </c>
      <c r="C21" s="11">
        <v>82.835</v>
      </c>
      <c r="D21" s="12">
        <v>82.835</v>
      </c>
      <c r="E21" s="13">
        <v>97.1</v>
      </c>
      <c r="F21" s="14">
        <v>92</v>
      </c>
      <c r="G21" s="19">
        <v>80</v>
      </c>
      <c r="H21" s="20">
        <v>80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(C21+E21+G21+K21+M21)/5</f>
        <v>88.987</v>
      </c>
      <c r="P21" s="26">
        <f>(D21+F21+H21+L21+N21)/5</f>
        <v>87.967</v>
      </c>
      <c r="Q21" s="27">
        <f t="shared" si="0"/>
        <v>-1.1462348432917224</v>
      </c>
      <c r="S21" s="8"/>
    </row>
    <row r="22" spans="1:19" ht="15.75" customHeight="1">
      <c r="A22" s="29">
        <v>17</v>
      </c>
      <c r="B22" s="6" t="s">
        <v>20</v>
      </c>
      <c r="C22" s="11">
        <v>114.82</v>
      </c>
      <c r="D22" s="12">
        <v>114.82</v>
      </c>
      <c r="E22" s="13">
        <v>96.5</v>
      </c>
      <c r="F22" s="14">
        <v>103</v>
      </c>
      <c r="G22" s="19">
        <v>125</v>
      </c>
      <c r="H22" s="20">
        <v>125</v>
      </c>
      <c r="I22" s="11">
        <v>149.375</v>
      </c>
      <c r="J22" s="12">
        <v>149.375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130.1158333333333</v>
      </c>
      <c r="P22" s="26">
        <f>(D22+F22+H22+J22+L22+N22)/6</f>
        <v>131.19916666666666</v>
      </c>
      <c r="Q22" s="27">
        <f t="shared" si="0"/>
        <v>0.8325914729824291</v>
      </c>
      <c r="S22" s="8"/>
    </row>
    <row r="23" spans="1:19" ht="15.75">
      <c r="A23" s="29">
        <v>18</v>
      </c>
      <c r="B23" s="6" t="s">
        <v>21</v>
      </c>
      <c r="C23" s="11">
        <v>90</v>
      </c>
      <c r="D23" s="12">
        <v>118.125</v>
      </c>
      <c r="E23" s="13">
        <v>91.5</v>
      </c>
      <c r="F23" s="14">
        <v>86</v>
      </c>
      <c r="G23" s="19">
        <v>56</v>
      </c>
      <c r="H23" s="20">
        <v>70</v>
      </c>
      <c r="I23" s="11">
        <v>68.5</v>
      </c>
      <c r="J23" s="12">
        <v>68.5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81</v>
      </c>
      <c r="P23" s="26">
        <f>(D23+F23+H23+J23+L23+N23)/6</f>
        <v>87.10416666666667</v>
      </c>
      <c r="Q23" s="27">
        <f t="shared" si="0"/>
        <v>7.53600823045268</v>
      </c>
      <c r="S23" s="8"/>
    </row>
    <row r="24" spans="1:19" ht="15.75" customHeight="1">
      <c r="A24" s="29">
        <v>74.66</v>
      </c>
      <c r="B24" s="6" t="s">
        <v>22</v>
      </c>
      <c r="C24" s="11">
        <v>76.98333333333333</v>
      </c>
      <c r="D24" s="12">
        <v>112.39999999999999</v>
      </c>
      <c r="E24" s="13">
        <v>131</v>
      </c>
      <c r="F24" s="14">
        <v>94</v>
      </c>
      <c r="G24" s="19">
        <v>65</v>
      </c>
      <c r="H24" s="20">
        <v>0</v>
      </c>
      <c r="I24" s="11">
        <v>119.445</v>
      </c>
      <c r="J24" s="12">
        <v>119.445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124.98805555555555</v>
      </c>
      <c r="P24" s="26">
        <f>(D24+F24+J24+L24+N24)/5</f>
        <v>136.669</v>
      </c>
      <c r="Q24" s="27">
        <f t="shared" si="0"/>
        <v>9.34564858419806</v>
      </c>
      <c r="S24" s="8"/>
    </row>
    <row r="25" spans="1:19" ht="15.75">
      <c r="A25" s="29">
        <v>20</v>
      </c>
      <c r="B25" s="6" t="s">
        <v>23</v>
      </c>
      <c r="C25" s="11">
        <v>92.66666666666667</v>
      </c>
      <c r="D25" s="12">
        <v>142.5</v>
      </c>
      <c r="E25" s="13">
        <v>84</v>
      </c>
      <c r="F25" s="14">
        <v>83</v>
      </c>
      <c r="G25" s="19">
        <v>36</v>
      </c>
      <c r="H25" s="20">
        <v>90</v>
      </c>
      <c r="I25" s="11">
        <v>197.5</v>
      </c>
      <c r="J25" s="12">
        <v>197.5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133.36111111111111</v>
      </c>
      <c r="P25" s="26">
        <f>(D25+F25+H25+J25+L25+N25)/6</f>
        <v>150.5</v>
      </c>
      <c r="Q25" s="27">
        <f t="shared" si="0"/>
        <v>12.851489273068111</v>
      </c>
      <c r="S25" s="8"/>
    </row>
    <row r="26" spans="1:19" ht="15.75" customHeight="1">
      <c r="A26" s="29">
        <v>21</v>
      </c>
      <c r="B26" s="6" t="s">
        <v>24</v>
      </c>
      <c r="C26" s="11">
        <v>60</v>
      </c>
      <c r="D26" s="12">
        <v>41.5</v>
      </c>
      <c r="E26" s="13">
        <v>45</v>
      </c>
      <c r="F26" s="14">
        <v>33</v>
      </c>
      <c r="G26" s="19">
        <v>0</v>
      </c>
      <c r="H26" s="20">
        <v>0</v>
      </c>
      <c r="I26" s="11">
        <v>52</v>
      </c>
      <c r="J26" s="12">
        <v>0</v>
      </c>
      <c r="K26" s="19">
        <v>65</v>
      </c>
      <c r="L26" s="20">
        <v>65</v>
      </c>
      <c r="M26" s="19">
        <v>60</v>
      </c>
      <c r="N26" s="20">
        <v>60</v>
      </c>
      <c r="O26" s="10">
        <f>(C26+E26+I26+K26+M26)/5</f>
        <v>56.4</v>
      </c>
      <c r="P26" s="26">
        <f>(D26+F26+L26+N26)/4</f>
        <v>49.875</v>
      </c>
      <c r="Q26" s="27">
        <f t="shared" si="0"/>
        <v>-11.569148936170208</v>
      </c>
      <c r="S26" s="8"/>
    </row>
    <row r="27" spans="1:19" ht="15.75">
      <c r="A27" s="29">
        <v>22</v>
      </c>
      <c r="B27" s="6" t="s">
        <v>25</v>
      </c>
      <c r="C27" s="11">
        <v>75</v>
      </c>
      <c r="D27" s="12">
        <v>56.5</v>
      </c>
      <c r="E27" s="13">
        <v>60</v>
      </c>
      <c r="F27" s="14">
        <v>45</v>
      </c>
      <c r="G27" s="19">
        <v>0</v>
      </c>
      <c r="H27" s="20">
        <v>0</v>
      </c>
      <c r="I27" s="11">
        <v>48</v>
      </c>
      <c r="J27" s="12">
        <v>0</v>
      </c>
      <c r="K27" s="19">
        <v>60</v>
      </c>
      <c r="L27" s="20">
        <v>60</v>
      </c>
      <c r="M27" s="19">
        <v>60</v>
      </c>
      <c r="N27" s="20">
        <v>60</v>
      </c>
      <c r="O27" s="10">
        <f>(C27+E27+I27+K27+M27)/5</f>
        <v>60.6</v>
      </c>
      <c r="P27" s="26">
        <f>(D27+F27+L27+N27)/4</f>
        <v>55.375</v>
      </c>
      <c r="Q27" s="27">
        <f>P27/O27*100-100</f>
        <v>-8.622112211221122</v>
      </c>
      <c r="S27" s="8"/>
    </row>
    <row r="28" spans="1:19" ht="15.75" customHeight="1">
      <c r="A28" s="29">
        <v>23</v>
      </c>
      <c r="B28" s="6" t="s">
        <v>26</v>
      </c>
      <c r="C28" s="11">
        <v>62.5</v>
      </c>
      <c r="D28" s="12">
        <v>46</v>
      </c>
      <c r="E28" s="13">
        <v>60</v>
      </c>
      <c r="F28" s="14">
        <v>38.5</v>
      </c>
      <c r="G28" s="19">
        <v>0</v>
      </c>
      <c r="H28" s="20">
        <v>40</v>
      </c>
      <c r="I28" s="11">
        <v>52</v>
      </c>
      <c r="J28" s="12">
        <v>45</v>
      </c>
      <c r="K28" s="19">
        <v>60</v>
      </c>
      <c r="L28" s="20">
        <v>60</v>
      </c>
      <c r="M28" s="19">
        <v>60</v>
      </c>
      <c r="N28" s="20">
        <v>60</v>
      </c>
      <c r="O28" s="10">
        <f>(C28+E28+I28+K28+M28)/5</f>
        <v>58.9</v>
      </c>
      <c r="P28" s="26">
        <f>(D28+F28+H28+J28+L28+N28)/6</f>
        <v>48.25</v>
      </c>
      <c r="Q28" s="27">
        <f>P28/O28*100-100</f>
        <v>-18.081494057724953</v>
      </c>
      <c r="S28" s="8"/>
    </row>
    <row r="29" spans="1:19" ht="15.75">
      <c r="A29" s="29">
        <v>24</v>
      </c>
      <c r="B29" s="6" t="s">
        <v>27</v>
      </c>
      <c r="C29" s="11">
        <v>94</v>
      </c>
      <c r="D29" s="12">
        <v>57</v>
      </c>
      <c r="E29" s="13">
        <v>0</v>
      </c>
      <c r="F29" s="14">
        <v>0</v>
      </c>
      <c r="G29" s="19">
        <v>0</v>
      </c>
      <c r="H29" s="20">
        <v>54</v>
      </c>
      <c r="I29" s="11">
        <v>52</v>
      </c>
      <c r="J29" s="12">
        <v>0</v>
      </c>
      <c r="K29" s="19">
        <v>75</v>
      </c>
      <c r="L29" s="20">
        <v>75</v>
      </c>
      <c r="M29" s="23">
        <v>60</v>
      </c>
      <c r="N29" s="24">
        <v>60</v>
      </c>
      <c r="O29" s="10">
        <f>(C29+I29+K29+M29)/4</f>
        <v>70.25</v>
      </c>
      <c r="P29" s="26">
        <f>(D29+H29+L29+N29)/4</f>
        <v>61.5</v>
      </c>
      <c r="Q29" s="27">
        <f>P29/O29*100-100</f>
        <v>-12.455516014234874</v>
      </c>
      <c r="S29" s="8"/>
    </row>
    <row r="30" spans="1:19" ht="15.75" customHeight="1">
      <c r="A30" s="29">
        <v>25</v>
      </c>
      <c r="B30" s="6" t="s">
        <v>28</v>
      </c>
      <c r="C30" s="11">
        <v>160</v>
      </c>
      <c r="D30" s="12">
        <v>130.5</v>
      </c>
      <c r="E30" s="13">
        <v>140</v>
      </c>
      <c r="F30" s="14">
        <v>110</v>
      </c>
      <c r="G30" s="19">
        <v>0</v>
      </c>
      <c r="H30" s="20">
        <v>204</v>
      </c>
      <c r="I30" s="11">
        <v>150</v>
      </c>
      <c r="J30" s="12">
        <v>172.5</v>
      </c>
      <c r="K30" s="19">
        <v>200</v>
      </c>
      <c r="L30" s="20">
        <v>200</v>
      </c>
      <c r="M30" s="19">
        <v>180</v>
      </c>
      <c r="N30" s="20">
        <v>180</v>
      </c>
      <c r="O30" s="10">
        <f>(C30+E30+I30+K30+M30)/5</f>
        <v>166</v>
      </c>
      <c r="P30" s="26">
        <f>(D30+F30+H30+J30+L30+N30)/6</f>
        <v>166.16666666666666</v>
      </c>
      <c r="Q30" s="27">
        <f>P30/O30*100-100</f>
        <v>0.10040160642570584</v>
      </c>
      <c r="S30" s="8"/>
    </row>
    <row r="31" spans="1:16" s="1" customFormat="1" ht="57" customHeight="1">
      <c r="A31" s="40"/>
      <c r="B31" s="41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42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8"/>
      <c r="B33" s="3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Диана Валерьевна</cp:lastModifiedBy>
  <cp:lastPrinted>2023-08-29T11:26:38Z</cp:lastPrinted>
  <dcterms:created xsi:type="dcterms:W3CDTF">1996-10-08T23:32:33Z</dcterms:created>
  <dcterms:modified xsi:type="dcterms:W3CDTF">2024-01-29T07:51:49Z</dcterms:modified>
  <cp:category/>
  <cp:version/>
  <cp:contentType/>
  <cp:contentStatus/>
</cp:coreProperties>
</file>