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0" yWindow="1710" windowWidth="11025" windowHeight="8625"/>
  </bookViews>
  <sheets>
    <sheet name="Лист1" sheetId="1" r:id="rId1"/>
    <sheet name="Лист2" sheetId="2" r:id="rId2"/>
    <sheet name="Лист3" sheetId="3" r:id="rId3"/>
  </sheets>
  <externalReferences>
    <externalReference r:id="rId4"/>
  </externalReferences>
  <calcPr calcId="144525"/>
</workbook>
</file>

<file path=xl/calcChain.xml><?xml version="1.0" encoding="utf-8"?>
<calcChain xmlns="http://schemas.openxmlformats.org/spreadsheetml/2006/main">
  <c r="F49" i="1" l="1"/>
  <c r="F52" i="1"/>
  <c r="F51" i="1"/>
  <c r="F50" i="1"/>
  <c r="E49" i="1"/>
  <c r="E52" i="1"/>
  <c r="E51" i="1"/>
  <c r="E50" i="1"/>
  <c r="F45" i="1"/>
  <c r="E45" i="1"/>
  <c r="F37" i="1"/>
  <c r="E37" i="1"/>
  <c r="F33" i="1" l="1"/>
  <c r="E33" i="1"/>
  <c r="F25" i="1"/>
  <c r="E25" i="1"/>
  <c r="F21" i="1"/>
  <c r="E21" i="1"/>
  <c r="F17" i="1"/>
  <c r="E17" i="1"/>
  <c r="F13" i="1"/>
  <c r="E13" i="1"/>
  <c r="F9" i="1"/>
  <c r="E9" i="1"/>
  <c r="F5" i="1"/>
  <c r="E5" i="1"/>
  <c r="G48" i="1" l="1"/>
  <c r="G40" i="1"/>
  <c r="D32" i="1" l="1"/>
  <c r="D24" i="1"/>
  <c r="D48" i="1" s="1"/>
  <c r="D52" i="1" s="1"/>
  <c r="D20" i="1"/>
  <c r="D16" i="1"/>
  <c r="D28" i="1" l="1"/>
  <c r="D36" i="1"/>
  <c r="D40" i="1"/>
  <c r="D44" i="1" s="1"/>
  <c r="G28" i="1"/>
  <c r="G24" i="1"/>
  <c r="G12" i="1"/>
  <c r="G16" i="1"/>
  <c r="G8" i="1" l="1"/>
  <c r="G11" i="1"/>
  <c r="G15" i="1"/>
  <c r="G19" i="1"/>
  <c r="G20" i="1"/>
  <c r="E29" i="1"/>
  <c r="F29" i="1"/>
  <c r="G31" i="1"/>
  <c r="G32" i="1"/>
  <c r="G35" i="1"/>
  <c r="G36" i="1"/>
  <c r="E41" i="1"/>
  <c r="F41" i="1"/>
  <c r="G37" i="1" l="1"/>
  <c r="G5" i="1"/>
  <c r="G21" i="1"/>
  <c r="G52" i="1"/>
  <c r="G51" i="1"/>
  <c r="G29" i="1"/>
  <c r="G13" i="1"/>
  <c r="G25" i="1"/>
  <c r="G17" i="1"/>
  <c r="G9" i="1"/>
  <c r="G45" i="1"/>
  <c r="G33" i="1"/>
  <c r="G50" i="1"/>
  <c r="G49" i="1" l="1"/>
</calcChain>
</file>

<file path=xl/sharedStrings.xml><?xml version="1.0" encoding="utf-8"?>
<sst xmlns="http://schemas.openxmlformats.org/spreadsheetml/2006/main" count="82" uniqueCount="48">
  <si>
    <t>Источники финансирования</t>
  </si>
  <si>
    <t>Всего по программе</t>
  </si>
  <si>
    <t>федеральный бюджет</t>
  </si>
  <si>
    <t>бюджет автономного округа</t>
  </si>
  <si>
    <t>Всего по программам</t>
  </si>
  <si>
    <t>Итого по программам</t>
  </si>
  <si>
    <t>Бюджет автономного округа</t>
  </si>
  <si>
    <t>Объем фтнансирования на 2020 год                   (Уточненный план)            тыс. рублей</t>
  </si>
  <si>
    <t>тыс. руб.</t>
  </si>
  <si>
    <t>%</t>
  </si>
  <si>
    <t>Ответственный исполнитель муниципальной программы</t>
  </si>
  <si>
    <t>Комитет культуры</t>
  </si>
  <si>
    <t>Управление по жилищно-коммунальному хозяйству</t>
  </si>
  <si>
    <t>Отдел по организации деятельности комиссий</t>
  </si>
  <si>
    <t>Муниципальное казенное учреждение «Управление гражданской защиты населения Березовского района»</t>
  </si>
  <si>
    <t xml:space="preserve">№                           </t>
  </si>
  <si>
    <t>Отдел транспорта</t>
  </si>
  <si>
    <t>Комитет по земельным ресурсам и управлению муниципальным имуществом</t>
  </si>
  <si>
    <t>Федеральный бюджет</t>
  </si>
  <si>
    <t>.</t>
  </si>
  <si>
    <t>Исполнение на 01.10.2020</t>
  </si>
  <si>
    <t>Результаты реализации программы за январь-сентябрь 2020 года</t>
  </si>
  <si>
    <t>"Развитие культуры в городском поселении Березово"</t>
  </si>
  <si>
    <t>"Содействие занятости населения городского поселения Березово"</t>
  </si>
  <si>
    <t>"Жилищно-коммунальный комплекс городского поселения Березово"</t>
  </si>
  <si>
    <t xml:space="preserve">«Профилактика правонарушений и обеспечение отдельных прав граждан в городском поселении Березово» 
</t>
  </si>
  <si>
    <t>"Защита населения и территории от чрезвычайных ситуаций, обеспечение пожарной безопасности в городском поселении Березово"</t>
  </si>
  <si>
    <t>"Современная транспортная система городского поселения Березово"</t>
  </si>
  <si>
    <t>"Благоустройство территории городского поселения Березово"</t>
  </si>
  <si>
    <t xml:space="preserve">"Формирование современной городской среды в городском поселении Березово"
</t>
  </si>
  <si>
    <t>Формирование комфортной потребительской среды в городском поселении Березово"</t>
  </si>
  <si>
    <t>Комитет по экономической политике</t>
  </si>
  <si>
    <t>"Содействие развитию градостроительной деятельности на территории городского поселения Березово</t>
  </si>
  <si>
    <t>Отдел архитектуры и градостроительства</t>
  </si>
  <si>
    <t>"Управление муниципальным имуществом городского поселения Березово"</t>
  </si>
  <si>
    <t xml:space="preserve">На общественных и обязательных временных работах трудоустроено 188 безработный гражданин (на общественных работах – 153 человека, испытывающих трудности в работе – 9 человек, из числа малочисленных народов Севера – 12 человек, на исправительных работах – 14 человек). </t>
  </si>
  <si>
    <t>Проведены традиционные мероприятия,  посвященные Дню защитника Отечества, Международному женскому дню,  фестивали гражданско-патриотической песни «Патриот», детской и молодежной моды «Модница», онлайн акция памяти жертв Беслана.</t>
  </si>
  <si>
    <t xml:space="preserve">Приобретено 3 насоса, запчасти и подставки под насосы на очистные сооружения пгт. Березово.                                                                                                                              Осуществлена государственная ценовая экспертиза сметной стоимости 4 объектов.                                                                                                                 Выполнены работы по капитальному ремонту 3 объектов в пгт. Березово. Выполнены работы по капитальному ремонту 1 538 метров ветхих сетей, из них: 1 098 метров сетей водоснабжения, 440 метров сетей теплоснабжения.           Выполнен ремонт центральной котельной по ул. Путилова д. 42 пгт. Березово. Предоставлены субсидии организациям  на возмещение недополученных доходов при оказании жилищно-коммунальных услуг, услуг бани  населению по регулируемым ценам.                                                                                                                  Проведена оплата взносов за муниципальные квартиры в Югорский фонд капитального ремонта.                                                                                                        Оплата за экспертизу зданий на предмет признания их аварийными, проектно-сметную документацию по сносу жилых домов.                                                                          Снос жилых домов пгт. Березово ул. Гамбурцева 3, 4, ул. Лютова 7, с. Теги ул. Обская 36,41. </t>
  </si>
  <si>
    <t xml:space="preserve">Произведены выплаты материального стимулирования членам добровольных народных дружин.     </t>
  </si>
  <si>
    <t xml:space="preserve">Осуществлено отопление двух пожарных водоемов на территории пгт. Березово, а также их содержание (расчистка подъездных путей). </t>
  </si>
  <si>
    <t xml:space="preserve">Произведена оплата за выполненые услуги, связанные с осуществлением регулярных перевозок пассажиров автомобильным транспортом  по регулируемым тарифам в границах пгт. Березово. Перевезено 4 077 человек, выполнено 1 449 рейсов .                                                                                                            Осуществлено зимнее содержание уличной дорожной сети пгт. Березово. Выполнено грейдирование дорог с щебеночным покрытием  пгт. Березово. Выполнены работы по ремонту автомобильных дорог по ул. Ленина, ул. Быстрицкого , ул. Собянина, ул. Сенькина в пгт. Березово.                                                                       Для обеспечения безопасности дорожного движения в пгт. Березово:                               обеспечено содержание светофорных объектов;                                                                     проведены работы по нанесению горизонтальной дорожной разметки, ремонту барьерного ограждения. 
</t>
  </si>
  <si>
    <t xml:space="preserve">Обеспечено содержание систем наружного освещения в пгт. Березово (выполнение работ по замене светильников наружного освещения по  ул. Ленина, ул. Советская).                                                                   Произведена оплата за поставку рассады цветов (рассада высажена на объектах "Исторический сквер, памятник «Вечный огонь», памятник «Труженикам тыла», памятниках «Аист» и «Петру и Февронье»).                                                                                                                                   Осуществлен завоз песка на новое и старое кладбище, произведена отсыпка дорожек щебнем на новом кладбище.                                                                                                              Выполнены мероприятия по ликвидации несанкционированных мест размещения отходов по ул. Аэропорт 8, 21 в пгт. Березово.                                                                                                               Выполнены работы по стротельству тротуаровв пгт. Березово (ул. Шнейдер, Пушкина, Быстрицкого), в с. Теги, в д. Шайтанка.                                                                                           Осуществлено: поставка и монтаж игрового, спортивного оборудования, завоз песка для детской площадки в с. Теги, поставка и монтаж баннерной продукции в пгт. Березово.    </t>
  </si>
  <si>
    <t>Бюджет городских поселений</t>
  </si>
  <si>
    <t xml:space="preserve">Выполнены работы по устройству проездов к площадкам накопления ТКО. Разработан проект по обеспечению сохранности объекта культурного наследия (парк имени Г.Е. Собянина в пгт. Березово).                                                                                  Проведена оценка стоимости модульного оборудования для Роллер-парка, разработан дизайн проекта Роллер-парка в пгт. Березово. </t>
  </si>
  <si>
    <t>Предоставлена субсидия Березовскому ППО на возмещение части затрат (недополученных доходов), связанных  с производством и реализацией хлеба в с. Теги и д. Шайтанка.</t>
  </si>
  <si>
    <t>В рамках заключенных муниципальных контрактов и договоров выполнены работы и оказаны услуги:                                                                                                         по оценке муниципального имущества;                                                                                                      по выполнению ремонтных работ в пгт. Березово (ул. Аэропорт д. 17, кв.7, д. 19, кв. 5, ул. Лютова д. 12Г, кв.7);                                                                                            по выполнению ремонтных работ, по замене отопительного оборудования с. Теги (ул. Мира д. 38, кв. 2);                                                                                                                  оплата коммунальных услуг;                                                                                                            по выполению ремонтных работ, работ по устройству системы вентиляции здания,  поставку оборудования, цетрализованной охраны объекта (ресторана "Град Березов");                                                                                                                                                                          поставка автотранспортных средств (Газель) для обеспечения муниципальных нужд;                                                                                                                                                                                                                                                                по страхованию муниципального имущества.</t>
  </si>
  <si>
    <t xml:space="preserve">Муниципальная программа городского поселения Березово 
</t>
  </si>
  <si>
    <t xml:space="preserve">Информация по итогам реализации  муниципальных программ городского поселения Березово за 9 месяцев 2020 года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</si>
</sst>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5" x14ac:knownFonts="1">
    <font>
      <sz val="11"/>
      <color theme="1"/>
      <name val="Calibri"/>
      <family val="2"/>
      <charset val="204"/>
      <scheme val="minor"/>
    </font>
    <font>
      <sz val="12"/>
      <color indexed="8"/>
      <name val="Calibri"/>
      <family val="2"/>
      <charset val="204"/>
    </font>
    <font>
      <sz val="10"/>
      <color indexed="8"/>
      <name val="Times New Roman"/>
      <family val="1"/>
      <charset val="204"/>
    </font>
    <font>
      <sz val="11"/>
      <color rgb="FF006100"/>
      <name val="Calibri"/>
      <family val="2"/>
      <charset val="204"/>
      <scheme val="minor"/>
    </font>
    <font>
      <sz val="12"/>
      <color indexed="8"/>
      <name val="Times New Roman"/>
      <family val="1"/>
      <charset val="204"/>
    </font>
    <font>
      <b/>
      <sz val="16"/>
      <color indexed="8"/>
      <name val="Times New Roman"/>
      <family val="1"/>
      <charset val="204"/>
    </font>
    <font>
      <b/>
      <sz val="14"/>
      <color indexed="8"/>
      <name val="Times New Roman"/>
      <family val="1"/>
      <charset val="204"/>
    </font>
    <font>
      <b/>
      <sz val="16"/>
      <color theme="1"/>
      <name val="Times New Roman"/>
      <family val="1"/>
      <charset val="204"/>
    </font>
    <font>
      <sz val="14"/>
      <color indexed="8"/>
      <name val="Times New Roman"/>
      <family val="1"/>
      <charset val="204"/>
    </font>
    <font>
      <sz val="14"/>
      <name val="Times New Roman"/>
      <family val="1"/>
      <charset val="204"/>
    </font>
    <font>
      <b/>
      <sz val="12"/>
      <color indexed="8"/>
      <name val="Times New Roman"/>
      <family val="1"/>
      <charset val="204"/>
    </font>
    <font>
      <b/>
      <sz val="14"/>
      <name val="Times New Roman"/>
      <family val="1"/>
      <charset val="204"/>
    </font>
    <font>
      <b/>
      <sz val="18"/>
      <color theme="1"/>
      <name val="Calibri"/>
      <family val="2"/>
      <charset val="204"/>
      <scheme val="minor"/>
    </font>
    <font>
      <sz val="11"/>
      <color theme="1"/>
      <name val="Times New Roman"/>
      <family val="1"/>
      <charset val="204"/>
    </font>
    <font>
      <sz val="12"/>
      <color theme="1"/>
      <name val="Times New Roman"/>
      <family val="1"/>
      <charset val="204"/>
    </font>
  </fonts>
  <fills count="4">
    <fill>
      <patternFill patternType="none"/>
    </fill>
    <fill>
      <patternFill patternType="gray125"/>
    </fill>
    <fill>
      <patternFill patternType="solid">
        <fgColor indexed="9"/>
        <bgColor indexed="64"/>
      </patternFill>
    </fill>
    <fill>
      <patternFill patternType="solid">
        <fgColor rgb="FFC6EFCE"/>
      </patternFill>
    </fill>
  </fills>
  <borders count="2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thin">
        <color indexed="64"/>
      </bottom>
      <diagonal/>
    </border>
    <border>
      <left/>
      <right/>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diagonal/>
    </border>
  </borders>
  <cellStyleXfs count="2">
    <xf numFmtId="0" fontId="0" fillId="0" borderId="0"/>
    <xf numFmtId="0" fontId="3" fillId="3" borderId="0" applyNumberFormat="0" applyBorder="0" applyAlignment="0" applyProtection="0"/>
  </cellStyleXfs>
  <cellXfs count="101">
    <xf numFmtId="0" fontId="0" fillId="0" borderId="0" xfId="0"/>
    <xf numFmtId="0" fontId="1" fillId="0" borderId="0" xfId="0" applyFont="1"/>
    <xf numFmtId="0" fontId="2" fillId="0" borderId="0" xfId="0" applyFont="1" applyAlignment="1">
      <alignment horizontal="center" wrapText="1"/>
    </xf>
    <xf numFmtId="0" fontId="0" fillId="2" borderId="0" xfId="0" applyFill="1"/>
    <xf numFmtId="0" fontId="3" fillId="2" borderId="0" xfId="1" applyFill="1"/>
    <xf numFmtId="0" fontId="1" fillId="0" borderId="0" xfId="0" applyFont="1" applyBorder="1"/>
    <xf numFmtId="0" fontId="0" fillId="0" borderId="0" xfId="0" applyBorder="1"/>
    <xf numFmtId="0" fontId="6" fillId="0" borderId="2" xfId="0" applyFont="1" applyFill="1" applyBorder="1" applyAlignment="1">
      <alignment vertical="center" wrapText="1"/>
    </xf>
    <xf numFmtId="0" fontId="6" fillId="0" borderId="1" xfId="0" applyFont="1" applyBorder="1" applyAlignment="1">
      <alignment vertical="center" wrapText="1"/>
    </xf>
    <xf numFmtId="0" fontId="6" fillId="0" borderId="1" xfId="0" applyFont="1" applyFill="1" applyBorder="1" applyAlignment="1">
      <alignment vertical="center" wrapText="1"/>
    </xf>
    <xf numFmtId="164" fontId="8" fillId="0" borderId="1" xfId="0" applyNumberFormat="1" applyFont="1" applyFill="1" applyBorder="1" applyAlignment="1">
      <alignment horizontal="center" vertical="center" wrapText="1"/>
    </xf>
    <xf numFmtId="164" fontId="8" fillId="0" borderId="3" xfId="0" applyNumberFormat="1" applyFont="1" applyFill="1" applyBorder="1" applyAlignment="1">
      <alignment horizontal="center" vertical="center" wrapText="1"/>
    </xf>
    <xf numFmtId="164" fontId="9" fillId="0" borderId="1" xfId="0" applyNumberFormat="1" applyFont="1" applyFill="1" applyBorder="1" applyAlignment="1">
      <alignment horizontal="center" vertical="center"/>
    </xf>
    <xf numFmtId="164" fontId="9" fillId="0" borderId="3" xfId="0" applyNumberFormat="1" applyFont="1" applyFill="1" applyBorder="1" applyAlignment="1">
      <alignment horizontal="center" vertical="center"/>
    </xf>
    <xf numFmtId="164" fontId="9" fillId="0" borderId="3" xfId="0" applyNumberFormat="1" applyFont="1" applyFill="1" applyBorder="1" applyAlignment="1">
      <alignment horizontal="center" vertical="center" wrapText="1"/>
    </xf>
    <xf numFmtId="164" fontId="6" fillId="0" borderId="2" xfId="0" applyNumberFormat="1" applyFont="1" applyFill="1" applyBorder="1" applyAlignment="1">
      <alignment horizontal="center" vertical="center" wrapText="1"/>
    </xf>
    <xf numFmtId="164" fontId="9" fillId="0" borderId="0" xfId="0" applyNumberFormat="1" applyFont="1" applyFill="1" applyBorder="1" applyAlignment="1">
      <alignment horizontal="center" vertical="center"/>
    </xf>
    <xf numFmtId="164" fontId="9" fillId="0" borderId="4" xfId="0" applyNumberFormat="1" applyFont="1" applyFill="1" applyBorder="1" applyAlignment="1">
      <alignment horizontal="center" vertical="center"/>
    </xf>
    <xf numFmtId="164" fontId="9" fillId="0" borderId="10" xfId="0" applyNumberFormat="1" applyFont="1" applyFill="1" applyBorder="1" applyAlignment="1">
      <alignment horizontal="center" vertical="center"/>
    </xf>
    <xf numFmtId="164" fontId="8" fillId="0" borderId="4" xfId="0" applyNumberFormat="1" applyFont="1" applyFill="1" applyBorder="1" applyAlignment="1">
      <alignment horizontal="center" vertical="center" wrapText="1"/>
    </xf>
    <xf numFmtId="164" fontId="8" fillId="0" borderId="12" xfId="0" applyNumberFormat="1" applyFont="1" applyFill="1" applyBorder="1" applyAlignment="1">
      <alignment horizontal="center" vertical="center" wrapText="1"/>
    </xf>
    <xf numFmtId="164" fontId="9" fillId="0" borderId="6" xfId="0" applyNumberFormat="1" applyFont="1" applyFill="1" applyBorder="1" applyAlignment="1">
      <alignment horizontal="center" vertical="center" wrapText="1"/>
    </xf>
    <xf numFmtId="164" fontId="7" fillId="0" borderId="2" xfId="0" applyNumberFormat="1" applyFont="1" applyFill="1" applyBorder="1" applyAlignment="1">
      <alignment horizontal="center" vertical="center"/>
    </xf>
    <xf numFmtId="164" fontId="7" fillId="0" borderId="1" xfId="0" applyNumberFormat="1" applyFont="1" applyFill="1" applyBorder="1" applyAlignment="1">
      <alignment horizontal="center" vertical="center"/>
    </xf>
    <xf numFmtId="164" fontId="5" fillId="0" borderId="5" xfId="0" applyNumberFormat="1" applyFont="1" applyFill="1" applyBorder="1" applyAlignment="1">
      <alignment horizontal="center" vertical="center" wrapText="1"/>
    </xf>
    <xf numFmtId="164" fontId="5" fillId="0" borderId="4" xfId="0" applyNumberFormat="1" applyFont="1" applyFill="1" applyBorder="1" applyAlignment="1">
      <alignment horizontal="center" vertical="center" wrapText="1"/>
    </xf>
    <xf numFmtId="164" fontId="9" fillId="0" borderId="6" xfId="0" applyNumberFormat="1" applyFont="1" applyFill="1" applyBorder="1" applyAlignment="1">
      <alignment horizontal="center" vertical="center"/>
    </xf>
    <xf numFmtId="164" fontId="8" fillId="0" borderId="6" xfId="0" applyNumberFormat="1" applyFont="1" applyFill="1" applyBorder="1" applyAlignment="1">
      <alignment horizontal="center" vertical="center" wrapText="1"/>
    </xf>
    <xf numFmtId="164" fontId="9" fillId="0" borderId="13" xfId="0" applyNumberFormat="1" applyFont="1" applyFill="1" applyBorder="1" applyAlignment="1">
      <alignment horizontal="center" vertical="center"/>
    </xf>
    <xf numFmtId="164" fontId="8" fillId="0" borderId="13" xfId="0" applyNumberFormat="1" applyFont="1" applyFill="1" applyBorder="1" applyAlignment="1">
      <alignment horizontal="center" vertical="center" wrapText="1"/>
    </xf>
    <xf numFmtId="164" fontId="11" fillId="0" borderId="2" xfId="0" applyNumberFormat="1" applyFont="1" applyFill="1" applyBorder="1" applyAlignment="1">
      <alignment horizontal="center" vertical="center"/>
    </xf>
    <xf numFmtId="0" fontId="4" fillId="0" borderId="3" xfId="0" applyFont="1" applyBorder="1" applyAlignment="1">
      <alignment horizontal="center" vertical="top" wrapText="1"/>
    </xf>
    <xf numFmtId="0" fontId="4" fillId="0" borderId="1" xfId="0" applyFont="1" applyBorder="1" applyAlignment="1">
      <alignment horizontal="center" vertical="top" wrapText="1"/>
    </xf>
    <xf numFmtId="0" fontId="4" fillId="0" borderId="3" xfId="0" applyFont="1" applyFill="1" applyBorder="1" applyAlignment="1">
      <alignment vertical="top" wrapText="1"/>
    </xf>
    <xf numFmtId="164" fontId="8" fillId="0" borderId="3" xfId="0" applyNumberFormat="1" applyFont="1" applyFill="1" applyBorder="1" applyAlignment="1">
      <alignment horizontal="center" vertical="top" wrapText="1"/>
    </xf>
    <xf numFmtId="164" fontId="9" fillId="0" borderId="3" xfId="0" applyNumberFormat="1" applyFont="1" applyFill="1" applyBorder="1" applyAlignment="1">
      <alignment horizontal="center" vertical="top"/>
    </xf>
    <xf numFmtId="164" fontId="8" fillId="0" borderId="1" xfId="0" applyNumberFormat="1" applyFont="1" applyFill="1" applyBorder="1" applyAlignment="1">
      <alignment horizontal="center" vertical="top" wrapText="1"/>
    </xf>
    <xf numFmtId="0" fontId="4" fillId="0" borderId="1" xfId="0" applyFont="1" applyFill="1" applyBorder="1" applyAlignment="1">
      <alignment vertical="top" wrapText="1"/>
    </xf>
    <xf numFmtId="0" fontId="4" fillId="0" borderId="6" xfId="0" applyFont="1" applyFill="1" applyBorder="1" applyAlignment="1">
      <alignment vertical="top" wrapText="1"/>
    </xf>
    <xf numFmtId="0" fontId="4" fillId="0" borderId="1" xfId="0" applyFont="1" applyFill="1" applyBorder="1" applyAlignment="1">
      <alignment vertical="center" wrapText="1"/>
    </xf>
    <xf numFmtId="0" fontId="4" fillId="0" borderId="3" xfId="0" applyFont="1" applyFill="1" applyBorder="1" applyAlignment="1">
      <alignment vertical="center" wrapText="1"/>
    </xf>
    <xf numFmtId="0" fontId="10" fillId="0" borderId="2" xfId="0" applyFont="1" applyFill="1" applyBorder="1" applyAlignment="1">
      <alignment vertical="center" wrapText="1"/>
    </xf>
    <xf numFmtId="164" fontId="9" fillId="0" borderId="13" xfId="0" applyNumberFormat="1" applyFont="1" applyFill="1" applyBorder="1" applyAlignment="1">
      <alignment horizontal="center" vertical="top" wrapText="1"/>
    </xf>
    <xf numFmtId="0" fontId="10" fillId="0" borderId="2" xfId="0" applyFont="1" applyFill="1" applyBorder="1" applyAlignment="1">
      <alignment horizontal="left" vertical="center" wrapText="1"/>
    </xf>
    <xf numFmtId="0" fontId="4" fillId="0" borderId="1" xfId="0" applyFont="1" applyFill="1" applyBorder="1" applyAlignment="1">
      <alignment horizontal="left" vertical="center" wrapText="1"/>
    </xf>
    <xf numFmtId="164" fontId="9" fillId="0" borderId="8" xfId="0" applyNumberFormat="1" applyFont="1" applyFill="1" applyBorder="1" applyAlignment="1">
      <alignment horizontal="center" vertical="top"/>
    </xf>
    <xf numFmtId="164" fontId="8" fillId="0" borderId="8" xfId="0" applyNumberFormat="1" applyFont="1" applyFill="1" applyBorder="1" applyAlignment="1">
      <alignment horizontal="center" vertical="top" wrapText="1"/>
    </xf>
    <xf numFmtId="0" fontId="9" fillId="0" borderId="11" xfId="0" applyFont="1" applyFill="1" applyBorder="1" applyAlignment="1">
      <alignment horizontal="center" vertical="top"/>
    </xf>
    <xf numFmtId="164" fontId="9" fillId="0" borderId="11" xfId="0" applyNumberFormat="1" applyFont="1" applyFill="1" applyBorder="1" applyAlignment="1">
      <alignment horizontal="center" vertical="top"/>
    </xf>
    <xf numFmtId="164" fontId="5" fillId="0" borderId="1" xfId="0" applyNumberFormat="1" applyFont="1" applyFill="1" applyBorder="1" applyAlignment="1">
      <alignment horizontal="center" vertical="center" wrapText="1"/>
    </xf>
    <xf numFmtId="0" fontId="13" fillId="0" borderId="15" xfId="0" applyFont="1" applyBorder="1" applyAlignment="1">
      <alignment vertical="top" wrapText="1"/>
    </xf>
    <xf numFmtId="0" fontId="13" fillId="0" borderId="16" xfId="0" applyFont="1" applyBorder="1" applyAlignment="1">
      <alignment vertical="top" wrapText="1"/>
    </xf>
    <xf numFmtId="0" fontId="13" fillId="0" borderId="20" xfId="0" applyFont="1" applyBorder="1" applyAlignment="1">
      <alignment vertical="top" wrapText="1"/>
    </xf>
    <xf numFmtId="0" fontId="13" fillId="0" borderId="0" xfId="0" applyFont="1" applyBorder="1" applyAlignment="1">
      <alignment vertical="top" wrapText="1"/>
    </xf>
    <xf numFmtId="0" fontId="13" fillId="0" borderId="18" xfId="0" applyFont="1" applyBorder="1" applyAlignment="1">
      <alignment vertical="top" wrapText="1"/>
    </xf>
    <xf numFmtId="0" fontId="13" fillId="0" borderId="11" xfId="0" applyFont="1" applyBorder="1" applyAlignment="1">
      <alignment vertical="top" wrapText="1"/>
    </xf>
    <xf numFmtId="0" fontId="14" fillId="0" borderId="15" xfId="0" applyFont="1" applyBorder="1" applyAlignment="1">
      <alignment vertical="top" wrapText="1"/>
    </xf>
    <xf numFmtId="0" fontId="14" fillId="0" borderId="16" xfId="0" applyFont="1" applyBorder="1" applyAlignment="1">
      <alignment vertical="top" wrapText="1"/>
    </xf>
    <xf numFmtId="0" fontId="14" fillId="0" borderId="20" xfId="0" applyFont="1" applyBorder="1" applyAlignment="1">
      <alignment vertical="top" wrapText="1"/>
    </xf>
    <xf numFmtId="0" fontId="14" fillId="0" borderId="0" xfId="0" applyFont="1" applyBorder="1" applyAlignment="1">
      <alignment vertical="top" wrapText="1"/>
    </xf>
    <xf numFmtId="0" fontId="14" fillId="0" borderId="18" xfId="0" applyFont="1" applyBorder="1" applyAlignment="1">
      <alignment vertical="top" wrapText="1"/>
    </xf>
    <xf numFmtId="0" fontId="14" fillId="0" borderId="11" xfId="0" applyFont="1" applyBorder="1" applyAlignment="1">
      <alignment vertical="top" wrapText="1"/>
    </xf>
    <xf numFmtId="0" fontId="1" fillId="0" borderId="14" xfId="0" applyFont="1" applyFill="1" applyBorder="1" applyAlignment="1">
      <alignment horizontal="center" vertical="top"/>
    </xf>
    <xf numFmtId="0" fontId="1" fillId="0" borderId="7" xfId="0" applyFont="1" applyFill="1" applyBorder="1" applyAlignment="1">
      <alignment horizontal="center" vertical="top"/>
    </xf>
    <xf numFmtId="0" fontId="1" fillId="0" borderId="9" xfId="0" applyFont="1" applyFill="1" applyBorder="1" applyAlignment="1">
      <alignment horizontal="center" vertical="top"/>
    </xf>
    <xf numFmtId="0" fontId="8" fillId="0" borderId="5" xfId="0" applyFont="1" applyFill="1" applyBorder="1" applyAlignment="1">
      <alignment horizontal="center" vertical="top" wrapText="1"/>
    </xf>
    <xf numFmtId="0" fontId="8" fillId="0" borderId="8" xfId="0" applyFont="1" applyFill="1" applyBorder="1" applyAlignment="1">
      <alignment horizontal="center" vertical="top" wrapText="1"/>
    </xf>
    <xf numFmtId="0" fontId="8" fillId="0" borderId="6" xfId="0" applyFont="1" applyFill="1" applyBorder="1" applyAlignment="1">
      <alignment horizontal="center" vertical="top" wrapText="1"/>
    </xf>
    <xf numFmtId="0" fontId="0" fillId="0" borderId="15" xfId="0" applyBorder="1" applyAlignment="1">
      <alignment horizontal="center"/>
    </xf>
    <xf numFmtId="0" fontId="0" fillId="0" borderId="16" xfId="0" applyBorder="1" applyAlignment="1">
      <alignment horizontal="center"/>
    </xf>
    <xf numFmtId="0" fontId="0" fillId="0" borderId="20" xfId="0" applyBorder="1" applyAlignment="1">
      <alignment horizontal="center"/>
    </xf>
    <xf numFmtId="0" fontId="0" fillId="0" borderId="0" xfId="0" applyBorder="1" applyAlignment="1">
      <alignment horizontal="center"/>
    </xf>
    <xf numFmtId="0" fontId="0" fillId="0" borderId="18" xfId="0" applyBorder="1" applyAlignment="1">
      <alignment horizontal="center"/>
    </xf>
    <xf numFmtId="0" fontId="0" fillId="0" borderId="11" xfId="0" applyBorder="1" applyAlignment="1">
      <alignment horizontal="center"/>
    </xf>
    <xf numFmtId="0" fontId="1" fillId="0" borderId="14" xfId="0" applyFont="1" applyBorder="1" applyAlignment="1">
      <alignment horizontal="left" vertical="top" indent="1"/>
    </xf>
    <xf numFmtId="0" fontId="1" fillId="0" borderId="9" xfId="0" applyFont="1" applyBorder="1" applyAlignment="1">
      <alignment horizontal="left" vertical="top" indent="1"/>
    </xf>
    <xf numFmtId="49" fontId="12" fillId="0" borderId="0" xfId="0" applyNumberFormat="1" applyFont="1" applyBorder="1" applyAlignment="1">
      <alignment horizontal="left" wrapText="1" indent="1"/>
    </xf>
    <xf numFmtId="0" fontId="6" fillId="0" borderId="15" xfId="0" applyFont="1" applyBorder="1" applyAlignment="1">
      <alignment horizontal="center" vertical="top" wrapText="1"/>
    </xf>
    <xf numFmtId="0" fontId="6" fillId="0" borderId="16" xfId="0" applyFont="1" applyBorder="1" applyAlignment="1">
      <alignment horizontal="center" vertical="top" wrapText="1"/>
    </xf>
    <xf numFmtId="0" fontId="6" fillId="0" borderId="18" xfId="0" applyFont="1" applyBorder="1" applyAlignment="1">
      <alignment horizontal="center" vertical="top" wrapText="1"/>
    </xf>
    <xf numFmtId="0" fontId="6" fillId="0" borderId="11" xfId="0" applyFont="1" applyBorder="1" applyAlignment="1">
      <alignment horizontal="center" vertical="top" wrapText="1"/>
    </xf>
    <xf numFmtId="0" fontId="4" fillId="0" borderId="15" xfId="0" applyFont="1" applyFill="1" applyBorder="1" applyAlignment="1">
      <alignment vertical="top" wrapText="1"/>
    </xf>
    <xf numFmtId="0" fontId="4" fillId="0" borderId="16" xfId="0" applyFont="1" applyFill="1" applyBorder="1" applyAlignment="1">
      <alignment vertical="top" wrapText="1"/>
    </xf>
    <xf numFmtId="0" fontId="4" fillId="0" borderId="20" xfId="0" applyFont="1" applyFill="1" applyBorder="1" applyAlignment="1">
      <alignment vertical="top" wrapText="1"/>
    </xf>
    <xf numFmtId="0" fontId="4" fillId="0" borderId="0" xfId="0" applyFont="1" applyFill="1" applyBorder="1" applyAlignment="1">
      <alignment vertical="top" wrapText="1"/>
    </xf>
    <xf numFmtId="0" fontId="4" fillId="0" borderId="18" xfId="0" applyFont="1" applyFill="1" applyBorder="1" applyAlignment="1">
      <alignment vertical="top" wrapText="1"/>
    </xf>
    <xf numFmtId="0" fontId="4" fillId="0" borderId="11" xfId="0" applyFont="1" applyFill="1" applyBorder="1" applyAlignment="1">
      <alignment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5" xfId="0" applyFont="1" applyBorder="1" applyAlignment="1">
      <alignment horizontal="center" vertical="top" wrapText="1"/>
    </xf>
    <xf numFmtId="0" fontId="4" fillId="0" borderId="6" xfId="0" applyFont="1" applyBorder="1" applyAlignment="1">
      <alignment horizontal="center" vertical="top" wrapText="1"/>
    </xf>
    <xf numFmtId="0" fontId="5" fillId="0" borderId="15" xfId="0" applyFont="1" applyBorder="1" applyAlignment="1">
      <alignment horizontal="center" vertical="top"/>
    </xf>
    <xf numFmtId="0" fontId="5" fillId="0" borderId="17" xfId="0" applyFont="1" applyBorder="1" applyAlignment="1">
      <alignment horizontal="center" vertical="top"/>
    </xf>
    <xf numFmtId="0" fontId="5" fillId="0" borderId="20" xfId="0" applyFont="1" applyBorder="1" applyAlignment="1">
      <alignment horizontal="center" vertical="top"/>
    </xf>
    <xf numFmtId="0" fontId="5" fillId="0" borderId="21" xfId="0" applyFont="1" applyBorder="1" applyAlignment="1">
      <alignment horizontal="center" vertical="top"/>
    </xf>
    <xf numFmtId="0" fontId="5" fillId="0" borderId="18" xfId="0" applyFont="1" applyBorder="1" applyAlignment="1">
      <alignment horizontal="center" vertical="top"/>
    </xf>
    <xf numFmtId="0" fontId="5" fillId="0" borderId="19" xfId="0" applyFont="1" applyBorder="1" applyAlignment="1">
      <alignment horizontal="center" vertical="top"/>
    </xf>
    <xf numFmtId="0" fontId="5" fillId="0" borderId="14" xfId="0" applyFont="1" applyBorder="1" applyAlignment="1">
      <alignment horizontal="center" vertical="top"/>
    </xf>
    <xf numFmtId="0" fontId="5" fillId="0" borderId="7" xfId="0" applyFont="1" applyBorder="1" applyAlignment="1">
      <alignment horizontal="center" vertical="top"/>
    </xf>
    <xf numFmtId="0" fontId="5" fillId="0" borderId="24" xfId="0" applyFont="1" applyBorder="1" applyAlignment="1">
      <alignment horizontal="center" vertical="top"/>
    </xf>
    <xf numFmtId="0" fontId="0" fillId="0" borderId="25" xfId="0" applyBorder="1"/>
  </cellXfs>
  <cellStyles count="2">
    <cellStyle name="Обычный" xfId="0" builtinId="0"/>
    <cellStyle name="Хороший" xfId="1" builtin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BezrjadnovaTG/Desktop/&#1054;&#1058;&#1063;&#1045;&#1058;&#1067;/&#1054;&#1090;&#1095;&#1077;&#1090;&#1099;%20&#1079;&#1072;%202019%20&#1075;&#1086;&#1076;/&#1043;&#1055;/&#1044;&#1083;&#1103;%20&#1041;&#1077;&#1079;&#1088;&#1103;&#1076;&#1085;&#1086;&#1074;&#1086;&#1081;%209%20&#1084;&#1077;&#1089;&#1103;&#1094;&#1077;&#1074;%202019%20&#1075;&#1086;&#1076;&#1072;/&#1058;&#1072;&#1073;&#1083;&#1080;&#1094;&#107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 val="Лист2"/>
      <sheetName val="Лист3"/>
    </sheetNames>
    <sheetDataSet>
      <sheetData sheetId="0">
        <row r="14">
          <cell r="C14" t="str">
            <v>Бюджет городских поселений</v>
          </cell>
        </row>
      </sheetData>
      <sheetData sheetId="1" refreshError="1"/>
      <sheetData sheetId="2"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X52"/>
  <sheetViews>
    <sheetView tabSelected="1" topLeftCell="A4" zoomScale="70" zoomScaleNormal="70" workbookViewId="0">
      <selection activeCell="A49" sqref="A49:B52"/>
    </sheetView>
  </sheetViews>
  <sheetFormatPr defaultRowHeight="15" x14ac:dyDescent="0.25"/>
  <cols>
    <col min="1" max="1" width="5.7109375" customWidth="1"/>
    <col min="2" max="2" width="29.42578125" customWidth="1"/>
    <col min="3" max="3" width="23.7109375" customWidth="1"/>
    <col min="4" max="4" width="23.28515625" customWidth="1"/>
    <col min="5" max="5" width="23.140625" customWidth="1"/>
    <col min="6" max="6" width="18.85546875" customWidth="1"/>
    <col min="7" max="7" width="13" customWidth="1"/>
    <col min="8" max="8" width="0.140625" customWidth="1"/>
    <col min="9" max="12" width="9.140625" hidden="1" customWidth="1"/>
    <col min="16" max="16" width="9.140625" customWidth="1"/>
    <col min="19" max="19" width="9.140625" customWidth="1"/>
    <col min="21" max="21" width="8.85546875" customWidth="1"/>
    <col min="22" max="22" width="27.7109375" hidden="1" customWidth="1"/>
  </cols>
  <sheetData>
    <row r="2" spans="1:76" ht="24" customHeight="1" thickBot="1" x14ac:dyDescent="0.4">
      <c r="A2" s="76" t="s">
        <v>47</v>
      </c>
      <c r="B2" s="76"/>
      <c r="C2" s="76"/>
      <c r="D2" s="76"/>
      <c r="E2" s="76"/>
      <c r="F2" s="76"/>
      <c r="G2" s="76"/>
      <c r="H2" s="76"/>
      <c r="I2" s="76"/>
      <c r="J2" s="76"/>
      <c r="K2" s="76"/>
      <c r="L2" s="76"/>
      <c r="M2" s="76"/>
      <c r="N2" s="76"/>
      <c r="O2" s="76"/>
      <c r="P2" s="76"/>
      <c r="Q2" s="76"/>
      <c r="R2" s="76"/>
      <c r="S2" s="76"/>
      <c r="T2" s="76"/>
      <c r="U2" s="76"/>
    </row>
    <row r="3" spans="1:76" ht="47.25" customHeight="1" x14ac:dyDescent="0.25">
      <c r="A3" s="74" t="s">
        <v>15</v>
      </c>
      <c r="B3" s="89" t="s">
        <v>46</v>
      </c>
      <c r="C3" s="89" t="s">
        <v>10</v>
      </c>
      <c r="D3" s="89" t="s">
        <v>0</v>
      </c>
      <c r="E3" s="89" t="s">
        <v>7</v>
      </c>
      <c r="F3" s="87" t="s">
        <v>20</v>
      </c>
      <c r="G3" s="88"/>
      <c r="H3" s="1"/>
      <c r="I3" s="1"/>
      <c r="J3" s="1"/>
      <c r="K3" s="1"/>
      <c r="L3" s="1"/>
      <c r="M3" s="77" t="s">
        <v>21</v>
      </c>
      <c r="N3" s="78"/>
      <c r="O3" s="78"/>
      <c r="P3" s="78"/>
      <c r="Q3" s="78"/>
      <c r="R3" s="78"/>
      <c r="S3" s="78"/>
      <c r="T3" s="78"/>
      <c r="U3" s="78"/>
      <c r="V3" s="78"/>
      <c r="W3" s="100"/>
    </row>
    <row r="4" spans="1:76" ht="35.25" customHeight="1" thickBot="1" x14ac:dyDescent="0.3">
      <c r="A4" s="75"/>
      <c r="B4" s="90"/>
      <c r="C4" s="90"/>
      <c r="D4" s="90"/>
      <c r="E4" s="90"/>
      <c r="F4" s="31" t="s">
        <v>8</v>
      </c>
      <c r="G4" s="32" t="s">
        <v>9</v>
      </c>
      <c r="H4" s="5"/>
      <c r="I4" s="5"/>
      <c r="J4" s="5"/>
      <c r="K4" s="5"/>
      <c r="L4" s="5"/>
      <c r="M4" s="79"/>
      <c r="N4" s="80"/>
      <c r="O4" s="80"/>
      <c r="P4" s="80"/>
      <c r="Q4" s="80"/>
      <c r="R4" s="80"/>
      <c r="S4" s="80"/>
      <c r="T4" s="80"/>
      <c r="U4" s="80"/>
      <c r="V4" s="80"/>
      <c r="W4" s="100"/>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row>
    <row r="5" spans="1:76" ht="31.5" customHeight="1" x14ac:dyDescent="0.25">
      <c r="A5" s="62">
        <v>1</v>
      </c>
      <c r="B5" s="65" t="s">
        <v>22</v>
      </c>
      <c r="C5" s="65" t="s">
        <v>11</v>
      </c>
      <c r="D5" s="41" t="s">
        <v>1</v>
      </c>
      <c r="E5" s="15">
        <f>E6+E7+E8</f>
        <v>1000</v>
      </c>
      <c r="F5" s="15">
        <f>F6+F7+F8</f>
        <v>470.7</v>
      </c>
      <c r="G5" s="15">
        <f>F5/E5*100</f>
        <v>47.07</v>
      </c>
      <c r="H5" s="1"/>
      <c r="I5" s="1"/>
      <c r="J5" s="1"/>
      <c r="K5" s="1"/>
      <c r="L5" s="1"/>
      <c r="M5" s="81" t="s">
        <v>36</v>
      </c>
      <c r="N5" s="82"/>
      <c r="O5" s="82"/>
      <c r="P5" s="82"/>
      <c r="Q5" s="82"/>
      <c r="R5" s="82"/>
      <c r="S5" s="82"/>
      <c r="T5" s="82"/>
      <c r="U5" s="82"/>
      <c r="V5" s="82"/>
      <c r="W5" s="100"/>
    </row>
    <row r="6" spans="1:76" ht="35.25" customHeight="1" x14ac:dyDescent="0.25">
      <c r="A6" s="63"/>
      <c r="B6" s="66"/>
      <c r="C6" s="66"/>
      <c r="D6" s="39" t="s">
        <v>18</v>
      </c>
      <c r="E6" s="10">
        <v>0</v>
      </c>
      <c r="F6" s="10">
        <v>0</v>
      </c>
      <c r="G6" s="10">
        <v>0</v>
      </c>
      <c r="H6" s="1"/>
      <c r="I6" s="1"/>
      <c r="J6" s="1"/>
      <c r="K6" s="1"/>
      <c r="L6" s="1"/>
      <c r="M6" s="83"/>
      <c r="N6" s="84"/>
      <c r="O6" s="84"/>
      <c r="P6" s="84"/>
      <c r="Q6" s="84"/>
      <c r="R6" s="84"/>
      <c r="S6" s="84"/>
      <c r="T6" s="84"/>
      <c r="U6" s="84"/>
      <c r="V6" s="84"/>
      <c r="W6" s="100"/>
    </row>
    <row r="7" spans="1:76" ht="34.5" customHeight="1" x14ac:dyDescent="0.25">
      <c r="A7" s="63"/>
      <c r="B7" s="66"/>
      <c r="C7" s="66"/>
      <c r="D7" s="39" t="s">
        <v>6</v>
      </c>
      <c r="E7" s="12">
        <v>0</v>
      </c>
      <c r="F7" s="10">
        <v>0</v>
      </c>
      <c r="G7" s="10">
        <v>0</v>
      </c>
      <c r="H7" s="1"/>
      <c r="I7" s="1"/>
      <c r="J7" s="1"/>
      <c r="K7" s="1"/>
      <c r="L7" s="1"/>
      <c r="M7" s="83"/>
      <c r="N7" s="84"/>
      <c r="O7" s="84"/>
      <c r="P7" s="84"/>
      <c r="Q7" s="84"/>
      <c r="R7" s="84"/>
      <c r="S7" s="84"/>
      <c r="T7" s="84"/>
      <c r="U7" s="84"/>
      <c r="V7" s="84"/>
      <c r="W7" s="100"/>
    </row>
    <row r="8" spans="1:76" ht="36" customHeight="1" thickBot="1" x14ac:dyDescent="0.3">
      <c r="A8" s="64"/>
      <c r="B8" s="67"/>
      <c r="C8" s="67"/>
      <c r="D8" s="33" t="s">
        <v>42</v>
      </c>
      <c r="E8" s="35">
        <v>1000</v>
      </c>
      <c r="F8" s="34">
        <v>470.7</v>
      </c>
      <c r="G8" s="34">
        <f>F8/E8*100</f>
        <v>47.07</v>
      </c>
      <c r="H8" s="1"/>
      <c r="I8" s="1"/>
      <c r="J8" s="1"/>
      <c r="K8" s="1"/>
      <c r="L8" s="1"/>
      <c r="M8" s="85"/>
      <c r="N8" s="86"/>
      <c r="O8" s="86"/>
      <c r="P8" s="86"/>
      <c r="Q8" s="86"/>
      <c r="R8" s="86"/>
      <c r="S8" s="86"/>
      <c r="T8" s="86"/>
      <c r="U8" s="86"/>
      <c r="V8" s="86"/>
      <c r="W8" s="100"/>
    </row>
    <row r="9" spans="1:76" ht="33" customHeight="1" x14ac:dyDescent="0.25">
      <c r="A9" s="62">
        <v>2</v>
      </c>
      <c r="B9" s="65" t="s">
        <v>23</v>
      </c>
      <c r="C9" s="65" t="s">
        <v>12</v>
      </c>
      <c r="D9" s="41" t="s">
        <v>1</v>
      </c>
      <c r="E9" s="15">
        <f>E10+E11+E12</f>
        <v>8431.5</v>
      </c>
      <c r="F9" s="15">
        <f>F10+F11+F12</f>
        <v>4209.8999999999996</v>
      </c>
      <c r="G9" s="15">
        <f t="shared" ref="G9" si="0">F9/E9*100</f>
        <v>49.930617327877599</v>
      </c>
      <c r="M9" s="56" t="s">
        <v>35</v>
      </c>
      <c r="N9" s="57"/>
      <c r="O9" s="57"/>
      <c r="P9" s="57"/>
      <c r="Q9" s="57"/>
      <c r="R9" s="57"/>
      <c r="S9" s="57"/>
      <c r="T9" s="57"/>
      <c r="U9" s="57"/>
      <c r="V9" s="57"/>
      <c r="W9" s="100"/>
    </row>
    <row r="10" spans="1:76" ht="31.5" customHeight="1" x14ac:dyDescent="0.25">
      <c r="A10" s="63"/>
      <c r="B10" s="66"/>
      <c r="C10" s="66"/>
      <c r="D10" s="39" t="s">
        <v>18</v>
      </c>
      <c r="E10" s="10">
        <v>0</v>
      </c>
      <c r="F10" s="10">
        <v>0</v>
      </c>
      <c r="G10" s="10">
        <v>0</v>
      </c>
      <c r="M10" s="58"/>
      <c r="N10" s="59"/>
      <c r="O10" s="59"/>
      <c r="P10" s="59"/>
      <c r="Q10" s="59"/>
      <c r="R10" s="59"/>
      <c r="S10" s="59"/>
      <c r="T10" s="59"/>
      <c r="U10" s="59"/>
      <c r="V10" s="59"/>
      <c r="W10" s="100"/>
    </row>
    <row r="11" spans="1:76" ht="33" customHeight="1" x14ac:dyDescent="0.25">
      <c r="A11" s="63"/>
      <c r="B11" s="66"/>
      <c r="C11" s="66"/>
      <c r="D11" s="39" t="s">
        <v>6</v>
      </c>
      <c r="E11" s="16">
        <v>3931.5</v>
      </c>
      <c r="F11" s="10">
        <v>1557.3</v>
      </c>
      <c r="G11" s="10">
        <f>F11/E11*100</f>
        <v>39.610835558946967</v>
      </c>
      <c r="I11" s="3"/>
      <c r="J11" s="4"/>
      <c r="K11" s="4"/>
      <c r="L11" s="4"/>
      <c r="M11" s="58"/>
      <c r="N11" s="59"/>
      <c r="O11" s="59"/>
      <c r="P11" s="59"/>
      <c r="Q11" s="59"/>
      <c r="R11" s="59"/>
      <c r="S11" s="59"/>
      <c r="T11" s="59"/>
      <c r="U11" s="59"/>
      <c r="V11" s="59"/>
      <c r="W11" s="100"/>
    </row>
    <row r="12" spans="1:76" ht="31.5" customHeight="1" thickBot="1" x14ac:dyDescent="0.3">
      <c r="A12" s="64"/>
      <c r="B12" s="67"/>
      <c r="C12" s="67"/>
      <c r="D12" s="37" t="s">
        <v>42</v>
      </c>
      <c r="E12" s="42">
        <v>4500</v>
      </c>
      <c r="F12" s="36">
        <v>2652.6</v>
      </c>
      <c r="G12" s="36">
        <f>F12/E12*100</f>
        <v>58.946666666666673</v>
      </c>
      <c r="I12" s="3"/>
      <c r="J12" s="4"/>
      <c r="K12" s="4"/>
      <c r="L12" s="4"/>
      <c r="M12" s="60"/>
      <c r="N12" s="61"/>
      <c r="O12" s="61"/>
      <c r="P12" s="61"/>
      <c r="Q12" s="61"/>
      <c r="R12" s="61"/>
      <c r="S12" s="61"/>
      <c r="T12" s="61"/>
      <c r="U12" s="61"/>
      <c r="V12" s="61"/>
      <c r="W12" s="100"/>
    </row>
    <row r="13" spans="1:76" ht="35.25" customHeight="1" x14ac:dyDescent="0.25">
      <c r="A13" s="62">
        <v>3</v>
      </c>
      <c r="B13" s="65" t="s">
        <v>24</v>
      </c>
      <c r="C13" s="65" t="s">
        <v>12</v>
      </c>
      <c r="D13" s="41" t="s">
        <v>1</v>
      </c>
      <c r="E13" s="15">
        <f>E14+E15+E16</f>
        <v>46120.4</v>
      </c>
      <c r="F13" s="15">
        <f>F14+F15+F16</f>
        <v>28381.8</v>
      </c>
      <c r="G13" s="15">
        <f>F13/E13*100</f>
        <v>61.538494895967943</v>
      </c>
      <c r="M13" s="56" t="s">
        <v>37</v>
      </c>
      <c r="N13" s="57"/>
      <c r="O13" s="57"/>
      <c r="P13" s="57"/>
      <c r="Q13" s="57"/>
      <c r="R13" s="57"/>
      <c r="S13" s="57"/>
      <c r="T13" s="57"/>
      <c r="U13" s="57"/>
      <c r="V13" s="57"/>
      <c r="W13" s="100"/>
    </row>
    <row r="14" spans="1:76" ht="37.5" customHeight="1" x14ac:dyDescent="0.25">
      <c r="A14" s="63"/>
      <c r="B14" s="66"/>
      <c r="C14" s="66"/>
      <c r="D14" s="39" t="s">
        <v>18</v>
      </c>
      <c r="E14" s="10">
        <v>0</v>
      </c>
      <c r="F14" s="10">
        <v>0</v>
      </c>
      <c r="G14" s="10">
        <v>0</v>
      </c>
      <c r="M14" s="58"/>
      <c r="N14" s="59"/>
      <c r="O14" s="59"/>
      <c r="P14" s="59"/>
      <c r="Q14" s="59"/>
      <c r="R14" s="59"/>
      <c r="S14" s="59"/>
      <c r="T14" s="59"/>
      <c r="U14" s="59"/>
      <c r="V14" s="59"/>
      <c r="W14" s="100"/>
    </row>
    <row r="15" spans="1:76" ht="40.5" customHeight="1" x14ac:dyDescent="0.25">
      <c r="A15" s="63"/>
      <c r="B15" s="66"/>
      <c r="C15" s="66"/>
      <c r="D15" s="39" t="s">
        <v>6</v>
      </c>
      <c r="E15" s="12">
        <v>23000</v>
      </c>
      <c r="F15" s="10">
        <v>15334.5</v>
      </c>
      <c r="G15" s="10">
        <f>F15/E15*100</f>
        <v>66.671739130434787</v>
      </c>
      <c r="M15" s="58"/>
      <c r="N15" s="59"/>
      <c r="O15" s="59"/>
      <c r="P15" s="59"/>
      <c r="Q15" s="59"/>
      <c r="R15" s="59"/>
      <c r="S15" s="59"/>
      <c r="T15" s="59"/>
      <c r="U15" s="59"/>
      <c r="V15" s="59"/>
      <c r="W15" s="100"/>
    </row>
    <row r="16" spans="1:76" ht="160.5" customHeight="1" thickBot="1" x14ac:dyDescent="0.3">
      <c r="A16" s="64"/>
      <c r="B16" s="67"/>
      <c r="C16" s="67"/>
      <c r="D16" s="33" t="str">
        <f>[1]Лист1!$C$14</f>
        <v>Бюджет городских поселений</v>
      </c>
      <c r="E16" s="48">
        <v>23120.400000000001</v>
      </c>
      <c r="F16" s="34">
        <v>13047.3</v>
      </c>
      <c r="G16" s="34">
        <f>F16/E16*100</f>
        <v>56.431982145637619</v>
      </c>
      <c r="M16" s="60"/>
      <c r="N16" s="61"/>
      <c r="O16" s="61"/>
      <c r="P16" s="61"/>
      <c r="Q16" s="61"/>
      <c r="R16" s="61"/>
      <c r="S16" s="61"/>
      <c r="T16" s="61"/>
      <c r="U16" s="61"/>
      <c r="V16" s="61"/>
      <c r="W16" s="100"/>
    </row>
    <row r="17" spans="1:23" ht="36" customHeight="1" x14ac:dyDescent="0.25">
      <c r="A17" s="62">
        <v>4</v>
      </c>
      <c r="B17" s="65" t="s">
        <v>25</v>
      </c>
      <c r="C17" s="65" t="s">
        <v>13</v>
      </c>
      <c r="D17" s="41" t="s">
        <v>1</v>
      </c>
      <c r="E17" s="15">
        <f>E18+E19+E20</f>
        <v>35.5</v>
      </c>
      <c r="F17" s="15">
        <f>F18+F19+F20</f>
        <v>12.799999999999999</v>
      </c>
      <c r="G17" s="15">
        <f t="shared" ref="G17:G21" si="1">F17/E17*100</f>
        <v>36.056338028169009</v>
      </c>
      <c r="H17" t="s">
        <v>19</v>
      </c>
      <c r="M17" s="56" t="s">
        <v>38</v>
      </c>
      <c r="N17" s="57"/>
      <c r="O17" s="57"/>
      <c r="P17" s="57"/>
      <c r="Q17" s="57"/>
      <c r="R17" s="57"/>
      <c r="S17" s="57"/>
      <c r="T17" s="57"/>
      <c r="U17" s="57"/>
      <c r="V17" s="57"/>
      <c r="W17" s="100"/>
    </row>
    <row r="18" spans="1:23" ht="33" customHeight="1" x14ac:dyDescent="0.25">
      <c r="A18" s="63"/>
      <c r="B18" s="66"/>
      <c r="C18" s="66"/>
      <c r="D18" s="39" t="s">
        <v>18</v>
      </c>
      <c r="E18" s="19">
        <v>0</v>
      </c>
      <c r="F18" s="19">
        <v>0</v>
      </c>
      <c r="G18" s="10">
        <v>0</v>
      </c>
      <c r="M18" s="58"/>
      <c r="N18" s="59"/>
      <c r="O18" s="59"/>
      <c r="P18" s="59"/>
      <c r="Q18" s="59"/>
      <c r="R18" s="59"/>
      <c r="S18" s="59"/>
      <c r="T18" s="59"/>
      <c r="U18" s="59"/>
      <c r="V18" s="59"/>
      <c r="W18" s="100"/>
    </row>
    <row r="19" spans="1:23" ht="33" customHeight="1" x14ac:dyDescent="0.25">
      <c r="A19" s="63"/>
      <c r="B19" s="66"/>
      <c r="C19" s="66"/>
      <c r="D19" s="39" t="s">
        <v>6</v>
      </c>
      <c r="E19" s="18">
        <v>23.9</v>
      </c>
      <c r="F19" s="10">
        <v>10.199999999999999</v>
      </c>
      <c r="G19" s="10">
        <f t="shared" si="1"/>
        <v>42.677824267782427</v>
      </c>
      <c r="M19" s="58"/>
      <c r="N19" s="59"/>
      <c r="O19" s="59"/>
      <c r="P19" s="59"/>
      <c r="Q19" s="59"/>
      <c r="R19" s="59"/>
      <c r="S19" s="59"/>
      <c r="T19" s="59"/>
      <c r="U19" s="59"/>
      <c r="V19" s="59"/>
      <c r="W19" s="100"/>
    </row>
    <row r="20" spans="1:23" ht="33" customHeight="1" thickBot="1" x14ac:dyDescent="0.3">
      <c r="A20" s="64"/>
      <c r="B20" s="67"/>
      <c r="C20" s="67"/>
      <c r="D20" s="38" t="str">
        <f>[1]Лист1!$C$14</f>
        <v>Бюджет городских поселений</v>
      </c>
      <c r="E20" s="45">
        <v>11.6</v>
      </c>
      <c r="F20" s="46">
        <v>2.6</v>
      </c>
      <c r="G20" s="46">
        <f t="shared" si="1"/>
        <v>22.413793103448278</v>
      </c>
      <c r="M20" s="60"/>
      <c r="N20" s="61"/>
      <c r="O20" s="61"/>
      <c r="P20" s="61"/>
      <c r="Q20" s="61"/>
      <c r="R20" s="61"/>
      <c r="S20" s="61"/>
      <c r="T20" s="61"/>
      <c r="U20" s="61"/>
      <c r="V20" s="61"/>
      <c r="W20" s="100"/>
    </row>
    <row r="21" spans="1:23" ht="32.25" customHeight="1" x14ac:dyDescent="0.25">
      <c r="A21" s="62">
        <v>5</v>
      </c>
      <c r="B21" s="65" t="s">
        <v>26</v>
      </c>
      <c r="C21" s="65" t="s">
        <v>14</v>
      </c>
      <c r="D21" s="41" t="s">
        <v>1</v>
      </c>
      <c r="E21" s="15">
        <f>E22+E23+E24</f>
        <v>1441</v>
      </c>
      <c r="F21" s="15">
        <f>F22+F23+F24</f>
        <v>1004.7</v>
      </c>
      <c r="G21" s="15">
        <f t="shared" si="1"/>
        <v>69.722414989590561</v>
      </c>
      <c r="I21" s="2"/>
      <c r="M21" s="50" t="s">
        <v>39</v>
      </c>
      <c r="N21" s="51"/>
      <c r="O21" s="51"/>
      <c r="P21" s="51"/>
      <c r="Q21" s="51"/>
      <c r="R21" s="51"/>
      <c r="S21" s="51"/>
      <c r="T21" s="51"/>
      <c r="U21" s="51"/>
      <c r="V21" s="51"/>
      <c r="W21" s="100"/>
    </row>
    <row r="22" spans="1:23" ht="27.75" customHeight="1" x14ac:dyDescent="0.25">
      <c r="A22" s="63"/>
      <c r="B22" s="66"/>
      <c r="C22" s="66"/>
      <c r="D22" s="39" t="s">
        <v>18</v>
      </c>
      <c r="E22" s="10">
        <v>0</v>
      </c>
      <c r="F22" s="10">
        <v>0</v>
      </c>
      <c r="G22" s="10">
        <v>0</v>
      </c>
      <c r="M22" s="52"/>
      <c r="N22" s="53"/>
      <c r="O22" s="53"/>
      <c r="P22" s="53"/>
      <c r="Q22" s="53"/>
      <c r="R22" s="53"/>
      <c r="S22" s="53"/>
      <c r="T22" s="53"/>
      <c r="U22" s="53"/>
      <c r="V22" s="53"/>
      <c r="W22" s="100"/>
    </row>
    <row r="23" spans="1:23" ht="34.5" customHeight="1" x14ac:dyDescent="0.25">
      <c r="A23" s="63"/>
      <c r="B23" s="66"/>
      <c r="C23" s="66"/>
      <c r="D23" s="39" t="s">
        <v>6</v>
      </c>
      <c r="E23" s="17">
        <v>0</v>
      </c>
      <c r="F23" s="20">
        <v>0</v>
      </c>
      <c r="G23" s="10">
        <v>0</v>
      </c>
      <c r="M23" s="52"/>
      <c r="N23" s="53"/>
      <c r="O23" s="53"/>
      <c r="P23" s="53"/>
      <c r="Q23" s="53"/>
      <c r="R23" s="53"/>
      <c r="S23" s="53"/>
      <c r="T23" s="53"/>
      <c r="U23" s="53"/>
      <c r="V23" s="53"/>
      <c r="W23" s="100"/>
    </row>
    <row r="24" spans="1:23" ht="41.25" customHeight="1" thickBot="1" x14ac:dyDescent="0.3">
      <c r="A24" s="64"/>
      <c r="B24" s="67"/>
      <c r="C24" s="67"/>
      <c r="D24" s="40" t="str">
        <f>[1]Лист1!$C$14</f>
        <v>Бюджет городских поселений</v>
      </c>
      <c r="E24" s="21">
        <v>1441</v>
      </c>
      <c r="F24" s="11">
        <v>1004.7</v>
      </c>
      <c r="G24" s="11">
        <f>F24/E24*100</f>
        <v>69.722414989590561</v>
      </c>
      <c r="M24" s="54"/>
      <c r="N24" s="55"/>
      <c r="O24" s="55"/>
      <c r="P24" s="55"/>
      <c r="Q24" s="55"/>
      <c r="R24" s="55"/>
      <c r="S24" s="55"/>
      <c r="T24" s="55"/>
      <c r="U24" s="55"/>
      <c r="V24" s="55"/>
      <c r="W24" s="100"/>
    </row>
    <row r="25" spans="1:23" ht="37.5" customHeight="1" x14ac:dyDescent="0.25">
      <c r="A25" s="62">
        <v>6</v>
      </c>
      <c r="B25" s="65" t="s">
        <v>27</v>
      </c>
      <c r="C25" s="65" t="s">
        <v>16</v>
      </c>
      <c r="D25" s="41" t="s">
        <v>1</v>
      </c>
      <c r="E25" s="15">
        <f>E26+E27+E28</f>
        <v>28812.2</v>
      </c>
      <c r="F25" s="15">
        <f>F26+F27+F28</f>
        <v>20625.5</v>
      </c>
      <c r="G25" s="15">
        <f>F25/E25*100</f>
        <v>71.585994821638053</v>
      </c>
      <c r="M25" s="56" t="s">
        <v>40</v>
      </c>
      <c r="N25" s="57"/>
      <c r="O25" s="57"/>
      <c r="P25" s="57"/>
      <c r="Q25" s="57"/>
      <c r="R25" s="57"/>
      <c r="S25" s="57"/>
      <c r="T25" s="57"/>
      <c r="U25" s="57"/>
      <c r="V25" s="57"/>
      <c r="W25" s="100"/>
    </row>
    <row r="26" spans="1:23" ht="31.5" customHeight="1" x14ac:dyDescent="0.25">
      <c r="A26" s="63"/>
      <c r="B26" s="66"/>
      <c r="C26" s="66"/>
      <c r="D26" s="39" t="s">
        <v>18</v>
      </c>
      <c r="E26" s="10">
        <v>0</v>
      </c>
      <c r="F26" s="10">
        <v>0</v>
      </c>
      <c r="G26" s="10">
        <v>0</v>
      </c>
      <c r="M26" s="58"/>
      <c r="N26" s="59"/>
      <c r="O26" s="59"/>
      <c r="P26" s="59"/>
      <c r="Q26" s="59"/>
      <c r="R26" s="59"/>
      <c r="S26" s="59"/>
      <c r="T26" s="59"/>
      <c r="U26" s="59"/>
      <c r="V26" s="59"/>
      <c r="W26" s="100"/>
    </row>
    <row r="27" spans="1:23" ht="35.25" customHeight="1" x14ac:dyDescent="0.25">
      <c r="A27" s="63"/>
      <c r="B27" s="66"/>
      <c r="C27" s="66"/>
      <c r="D27" s="39" t="s">
        <v>6</v>
      </c>
      <c r="E27" s="16">
        <v>0</v>
      </c>
      <c r="F27" s="10">
        <v>0</v>
      </c>
      <c r="G27" s="10">
        <v>0</v>
      </c>
      <c r="M27" s="58"/>
      <c r="N27" s="59"/>
      <c r="O27" s="59"/>
      <c r="P27" s="59"/>
      <c r="Q27" s="59"/>
      <c r="R27" s="59"/>
      <c r="S27" s="59"/>
      <c r="T27" s="59"/>
      <c r="U27" s="59"/>
      <c r="V27" s="59"/>
      <c r="W27" s="100"/>
    </row>
    <row r="28" spans="1:23" ht="90.75" customHeight="1" thickBot="1" x14ac:dyDescent="0.3">
      <c r="A28" s="64"/>
      <c r="B28" s="67"/>
      <c r="C28" s="67"/>
      <c r="D28" s="40" t="str">
        <f>$D$24</f>
        <v>Бюджет городских поселений</v>
      </c>
      <c r="E28" s="14">
        <v>28812.2</v>
      </c>
      <c r="F28" s="11">
        <v>20625.5</v>
      </c>
      <c r="G28" s="11">
        <f>F28/E28*100</f>
        <v>71.585994821638053</v>
      </c>
      <c r="M28" s="60"/>
      <c r="N28" s="61"/>
      <c r="O28" s="61"/>
      <c r="P28" s="61"/>
      <c r="Q28" s="61"/>
      <c r="R28" s="61"/>
      <c r="S28" s="61"/>
      <c r="T28" s="61"/>
      <c r="U28" s="61"/>
      <c r="V28" s="61"/>
      <c r="W28" s="100"/>
    </row>
    <row r="29" spans="1:23" ht="35.25" customHeight="1" x14ac:dyDescent="0.25">
      <c r="A29" s="62">
        <v>7</v>
      </c>
      <c r="B29" s="65" t="s">
        <v>28</v>
      </c>
      <c r="C29" s="65" t="s">
        <v>12</v>
      </c>
      <c r="D29" s="41" t="s">
        <v>1</v>
      </c>
      <c r="E29" s="15">
        <f>E30+E31+E32</f>
        <v>33466.6</v>
      </c>
      <c r="F29" s="15">
        <f>F30+F31+F32</f>
        <v>18884.3</v>
      </c>
      <c r="G29" s="15">
        <f>F29/E29*100</f>
        <v>56.427303640047086</v>
      </c>
      <c r="M29" s="50" t="s">
        <v>41</v>
      </c>
      <c r="N29" s="51"/>
      <c r="O29" s="51"/>
      <c r="P29" s="51"/>
      <c r="Q29" s="51"/>
      <c r="R29" s="51"/>
      <c r="S29" s="51"/>
      <c r="T29" s="51"/>
      <c r="U29" s="51"/>
      <c r="V29" s="51"/>
      <c r="W29" s="100"/>
    </row>
    <row r="30" spans="1:23" ht="34.5" customHeight="1" x14ac:dyDescent="0.25">
      <c r="A30" s="63"/>
      <c r="B30" s="66"/>
      <c r="C30" s="66"/>
      <c r="D30" s="39" t="s">
        <v>18</v>
      </c>
      <c r="E30" s="10">
        <v>0</v>
      </c>
      <c r="F30" s="10">
        <v>0</v>
      </c>
      <c r="G30" s="10">
        <v>0</v>
      </c>
      <c r="M30" s="52"/>
      <c r="N30" s="53"/>
      <c r="O30" s="53"/>
      <c r="P30" s="53"/>
      <c r="Q30" s="53"/>
      <c r="R30" s="53"/>
      <c r="S30" s="53"/>
      <c r="T30" s="53"/>
      <c r="U30" s="53"/>
      <c r="V30" s="53"/>
      <c r="W30" s="100"/>
    </row>
    <row r="31" spans="1:23" ht="34.5" customHeight="1" x14ac:dyDescent="0.25">
      <c r="A31" s="63"/>
      <c r="B31" s="66"/>
      <c r="C31" s="66"/>
      <c r="D31" s="39" t="s">
        <v>6</v>
      </c>
      <c r="E31" s="10">
        <v>300</v>
      </c>
      <c r="F31" s="10">
        <v>300</v>
      </c>
      <c r="G31" s="10">
        <f>F31/E31*100</f>
        <v>100</v>
      </c>
      <c r="M31" s="52"/>
      <c r="N31" s="53"/>
      <c r="O31" s="53"/>
      <c r="P31" s="53"/>
      <c r="Q31" s="53"/>
      <c r="R31" s="53"/>
      <c r="S31" s="53"/>
      <c r="T31" s="53"/>
      <c r="U31" s="53"/>
      <c r="V31" s="53"/>
      <c r="W31" s="100"/>
    </row>
    <row r="32" spans="1:23" ht="93.75" customHeight="1" thickBot="1" x14ac:dyDescent="0.3">
      <c r="A32" s="64"/>
      <c r="B32" s="67"/>
      <c r="C32" s="67"/>
      <c r="D32" s="33" t="str">
        <f>[1]Лист1!$C$14</f>
        <v>Бюджет городских поселений</v>
      </c>
      <c r="E32" s="47">
        <v>33166.6</v>
      </c>
      <c r="F32" s="34">
        <v>18584.3</v>
      </c>
      <c r="G32" s="34">
        <f>F32/E32*100</f>
        <v>56.033177956136591</v>
      </c>
      <c r="M32" s="54"/>
      <c r="N32" s="55"/>
      <c r="O32" s="55"/>
      <c r="P32" s="55"/>
      <c r="Q32" s="55"/>
      <c r="R32" s="55"/>
      <c r="S32" s="55"/>
      <c r="T32" s="55"/>
      <c r="U32" s="55"/>
      <c r="V32" s="55"/>
      <c r="W32" s="100"/>
    </row>
    <row r="33" spans="1:23" ht="28.5" customHeight="1" x14ac:dyDescent="0.25">
      <c r="A33" s="62">
        <v>8</v>
      </c>
      <c r="B33" s="65" t="s">
        <v>29</v>
      </c>
      <c r="C33" s="65" t="s">
        <v>12</v>
      </c>
      <c r="D33" s="41" t="s">
        <v>1</v>
      </c>
      <c r="E33" s="15">
        <f>E34+E35+E36</f>
        <v>21362.7</v>
      </c>
      <c r="F33" s="15">
        <f>F34+F35+F36</f>
        <v>9852.0999999999985</v>
      </c>
      <c r="G33" s="15">
        <f>F33/E33*100</f>
        <v>46.118234118346457</v>
      </c>
      <c r="M33" s="56" t="s">
        <v>43</v>
      </c>
      <c r="N33" s="57"/>
      <c r="O33" s="57"/>
      <c r="P33" s="57"/>
      <c r="Q33" s="57"/>
      <c r="R33" s="57"/>
      <c r="S33" s="57"/>
      <c r="T33" s="57"/>
      <c r="U33" s="57"/>
      <c r="V33" s="57"/>
      <c r="W33" s="100"/>
    </row>
    <row r="34" spans="1:23" ht="33" customHeight="1" x14ac:dyDescent="0.25">
      <c r="A34" s="63"/>
      <c r="B34" s="66"/>
      <c r="C34" s="66"/>
      <c r="D34" s="39" t="s">
        <v>18</v>
      </c>
      <c r="E34" s="10">
        <v>6237.8</v>
      </c>
      <c r="F34" s="10">
        <v>2649.4</v>
      </c>
      <c r="G34" s="10">
        <v>0</v>
      </c>
      <c r="M34" s="58"/>
      <c r="N34" s="59"/>
      <c r="O34" s="59"/>
      <c r="P34" s="59"/>
      <c r="Q34" s="59"/>
      <c r="R34" s="59"/>
      <c r="S34" s="59"/>
      <c r="T34" s="59"/>
      <c r="U34" s="59"/>
      <c r="V34" s="59"/>
      <c r="W34" s="100"/>
    </row>
    <row r="35" spans="1:23" ht="33.75" customHeight="1" x14ac:dyDescent="0.25">
      <c r="A35" s="63"/>
      <c r="B35" s="66"/>
      <c r="C35" s="66"/>
      <c r="D35" s="39" t="s">
        <v>6</v>
      </c>
      <c r="E35" s="12">
        <v>9756.6</v>
      </c>
      <c r="F35" s="10">
        <v>4143.8999999999996</v>
      </c>
      <c r="G35" s="10">
        <f>F35/E35*100</f>
        <v>42.472787651435944</v>
      </c>
      <c r="M35" s="58"/>
      <c r="N35" s="59"/>
      <c r="O35" s="59"/>
      <c r="P35" s="59"/>
      <c r="Q35" s="59"/>
      <c r="R35" s="59"/>
      <c r="S35" s="59"/>
      <c r="T35" s="59"/>
      <c r="U35" s="59"/>
      <c r="V35" s="59"/>
      <c r="W35" s="100"/>
    </row>
    <row r="36" spans="1:23" ht="33.75" customHeight="1" thickBot="1" x14ac:dyDescent="0.3">
      <c r="A36" s="63"/>
      <c r="B36" s="66"/>
      <c r="C36" s="66"/>
      <c r="D36" s="40" t="str">
        <f>$D$24</f>
        <v>Бюджет городских поселений</v>
      </c>
      <c r="E36" s="16">
        <v>5368.3</v>
      </c>
      <c r="F36" s="19">
        <v>3058.8</v>
      </c>
      <c r="G36" s="19">
        <f>F36/E36*100</f>
        <v>56.978931877875681</v>
      </c>
      <c r="M36" s="58"/>
      <c r="N36" s="59"/>
      <c r="O36" s="59"/>
      <c r="P36" s="59"/>
      <c r="Q36" s="59"/>
      <c r="R36" s="59"/>
      <c r="S36" s="59"/>
      <c r="T36" s="59"/>
      <c r="U36" s="59"/>
      <c r="V36" s="59"/>
      <c r="W36" s="100"/>
    </row>
    <row r="37" spans="1:23" ht="30.75" customHeight="1" x14ac:dyDescent="0.25">
      <c r="A37" s="62">
        <v>9</v>
      </c>
      <c r="B37" s="65" t="s">
        <v>30</v>
      </c>
      <c r="C37" s="65" t="s">
        <v>31</v>
      </c>
      <c r="D37" s="41" t="s">
        <v>1</v>
      </c>
      <c r="E37" s="15">
        <f>E38+E39+E40</f>
        <v>1699.1</v>
      </c>
      <c r="F37" s="15">
        <f>F38+F39+F40</f>
        <v>445.2</v>
      </c>
      <c r="G37" s="15">
        <f>F37/E37*100</f>
        <v>26.202106997822376</v>
      </c>
      <c r="M37" s="56" t="s">
        <v>44</v>
      </c>
      <c r="N37" s="57"/>
      <c r="O37" s="57"/>
      <c r="P37" s="57"/>
      <c r="Q37" s="57"/>
      <c r="R37" s="57"/>
      <c r="S37" s="57"/>
      <c r="T37" s="57"/>
      <c r="U37" s="57"/>
      <c r="V37" s="57"/>
      <c r="W37" s="100"/>
    </row>
    <row r="38" spans="1:23" ht="35.25" customHeight="1" x14ac:dyDescent="0.25">
      <c r="A38" s="63"/>
      <c r="B38" s="66"/>
      <c r="C38" s="66"/>
      <c r="D38" s="39" t="s">
        <v>18</v>
      </c>
      <c r="E38" s="10">
        <v>0</v>
      </c>
      <c r="F38" s="10">
        <v>0</v>
      </c>
      <c r="G38" s="10">
        <v>0</v>
      </c>
      <c r="M38" s="58"/>
      <c r="N38" s="59"/>
      <c r="O38" s="59"/>
      <c r="P38" s="59"/>
      <c r="Q38" s="59"/>
      <c r="R38" s="59"/>
      <c r="S38" s="59"/>
      <c r="T38" s="59"/>
      <c r="U38" s="59"/>
      <c r="V38" s="59"/>
      <c r="W38" s="100"/>
    </row>
    <row r="39" spans="1:23" ht="37.5" customHeight="1" x14ac:dyDescent="0.25">
      <c r="A39" s="63"/>
      <c r="B39" s="66"/>
      <c r="C39" s="66"/>
      <c r="D39" s="39" t="s">
        <v>6</v>
      </c>
      <c r="E39" s="16">
        <v>0</v>
      </c>
      <c r="F39" s="10">
        <v>0</v>
      </c>
      <c r="G39" s="10">
        <v>0</v>
      </c>
      <c r="M39" s="58"/>
      <c r="N39" s="59"/>
      <c r="O39" s="59"/>
      <c r="P39" s="59"/>
      <c r="Q39" s="59"/>
      <c r="R39" s="59"/>
      <c r="S39" s="59"/>
      <c r="T39" s="59"/>
      <c r="U39" s="59"/>
      <c r="V39" s="59"/>
      <c r="W39" s="100"/>
    </row>
    <row r="40" spans="1:23" ht="33.75" customHeight="1" thickBot="1" x14ac:dyDescent="0.3">
      <c r="A40" s="64"/>
      <c r="B40" s="67"/>
      <c r="C40" s="67"/>
      <c r="D40" s="40" t="str">
        <f>$D$24</f>
        <v>Бюджет городских поселений</v>
      </c>
      <c r="E40" s="11">
        <v>1699.1</v>
      </c>
      <c r="F40" s="11">
        <v>445.2</v>
      </c>
      <c r="G40" s="11">
        <f>F40/E40*100</f>
        <v>26.202106997822376</v>
      </c>
      <c r="M40" s="60"/>
      <c r="N40" s="61"/>
      <c r="O40" s="61"/>
      <c r="P40" s="61"/>
      <c r="Q40" s="61"/>
      <c r="R40" s="61"/>
      <c r="S40" s="61"/>
      <c r="T40" s="61"/>
      <c r="U40" s="61"/>
      <c r="V40" s="61"/>
      <c r="W40" s="100"/>
    </row>
    <row r="41" spans="1:23" ht="32.25" customHeight="1" x14ac:dyDescent="0.25">
      <c r="A41" s="62">
        <v>10</v>
      </c>
      <c r="B41" s="65" t="s">
        <v>32</v>
      </c>
      <c r="C41" s="65" t="s">
        <v>33</v>
      </c>
      <c r="D41" s="41" t="s">
        <v>1</v>
      </c>
      <c r="E41" s="15">
        <f>E42+E43+E44</f>
        <v>0</v>
      </c>
      <c r="F41" s="15">
        <f>F42+F43+F44</f>
        <v>0</v>
      </c>
      <c r="G41" s="15">
        <v>0</v>
      </c>
      <c r="M41" s="56"/>
      <c r="N41" s="57"/>
      <c r="O41" s="57"/>
      <c r="P41" s="57"/>
      <c r="Q41" s="57"/>
      <c r="R41" s="57"/>
      <c r="S41" s="57"/>
      <c r="T41" s="57"/>
      <c r="U41" s="57"/>
      <c r="V41" s="57"/>
      <c r="W41" s="100"/>
    </row>
    <row r="42" spans="1:23" ht="33" customHeight="1" x14ac:dyDescent="0.25">
      <c r="A42" s="63"/>
      <c r="B42" s="66"/>
      <c r="C42" s="66"/>
      <c r="D42" s="39" t="s">
        <v>18</v>
      </c>
      <c r="E42" s="10">
        <v>0</v>
      </c>
      <c r="F42" s="10">
        <v>0</v>
      </c>
      <c r="G42" s="10">
        <v>0</v>
      </c>
      <c r="M42" s="58"/>
      <c r="N42" s="59"/>
      <c r="O42" s="59"/>
      <c r="P42" s="59"/>
      <c r="Q42" s="59"/>
      <c r="R42" s="59"/>
      <c r="S42" s="59"/>
      <c r="T42" s="59"/>
      <c r="U42" s="59"/>
      <c r="V42" s="59"/>
      <c r="W42" s="100"/>
    </row>
    <row r="43" spans="1:23" ht="35.25" customHeight="1" x14ac:dyDescent="0.25">
      <c r="A43" s="63"/>
      <c r="B43" s="66"/>
      <c r="C43" s="66"/>
      <c r="D43" s="39" t="s">
        <v>6</v>
      </c>
      <c r="E43" s="16">
        <v>0</v>
      </c>
      <c r="F43" s="10">
        <v>0</v>
      </c>
      <c r="G43" s="10">
        <v>0</v>
      </c>
      <c r="M43" s="58"/>
      <c r="N43" s="59"/>
      <c r="O43" s="59"/>
      <c r="P43" s="59"/>
      <c r="Q43" s="59"/>
      <c r="R43" s="59"/>
      <c r="S43" s="59"/>
      <c r="T43" s="59"/>
      <c r="U43" s="59"/>
      <c r="V43" s="59"/>
      <c r="W43" s="100"/>
    </row>
    <row r="44" spans="1:23" ht="36" customHeight="1" thickBot="1" x14ac:dyDescent="0.3">
      <c r="A44" s="64"/>
      <c r="B44" s="67"/>
      <c r="C44" s="67"/>
      <c r="D44" s="40" t="str">
        <f>$D$40</f>
        <v>Бюджет городских поселений</v>
      </c>
      <c r="E44" s="13">
        <v>0</v>
      </c>
      <c r="F44" s="11">
        <v>0</v>
      </c>
      <c r="G44" s="11">
        <v>0</v>
      </c>
      <c r="M44" s="60"/>
      <c r="N44" s="61"/>
      <c r="O44" s="61"/>
      <c r="P44" s="61"/>
      <c r="Q44" s="61"/>
      <c r="R44" s="61"/>
      <c r="S44" s="61"/>
      <c r="T44" s="61"/>
      <c r="U44" s="61"/>
      <c r="V44" s="61"/>
      <c r="W44" s="100"/>
    </row>
    <row r="45" spans="1:23" ht="27.75" customHeight="1" x14ac:dyDescent="0.25">
      <c r="A45" s="62">
        <v>11</v>
      </c>
      <c r="B45" s="65" t="s">
        <v>34</v>
      </c>
      <c r="C45" s="65" t="s">
        <v>17</v>
      </c>
      <c r="D45" s="43" t="s">
        <v>1</v>
      </c>
      <c r="E45" s="30">
        <f>E46+E47+E48</f>
        <v>9371.7999999999993</v>
      </c>
      <c r="F45" s="15">
        <f>F46+F47+F48</f>
        <v>4993.8</v>
      </c>
      <c r="G45" s="15">
        <f t="shared" ref="G45:G52" si="2">F45/E45*100</f>
        <v>53.28538807913101</v>
      </c>
      <c r="M45" s="56" t="s">
        <v>45</v>
      </c>
      <c r="N45" s="57"/>
      <c r="O45" s="57"/>
      <c r="P45" s="57"/>
      <c r="Q45" s="57"/>
      <c r="R45" s="57"/>
      <c r="S45" s="57"/>
      <c r="T45" s="57"/>
      <c r="U45" s="57"/>
      <c r="V45" s="57"/>
      <c r="W45" s="100"/>
    </row>
    <row r="46" spans="1:23" ht="27.75" customHeight="1" x14ac:dyDescent="0.25">
      <c r="A46" s="63"/>
      <c r="B46" s="66"/>
      <c r="C46" s="66"/>
      <c r="D46" s="44" t="s">
        <v>18</v>
      </c>
      <c r="E46" s="28">
        <v>0</v>
      </c>
      <c r="F46" s="29">
        <v>0</v>
      </c>
      <c r="G46" s="29">
        <v>0</v>
      </c>
      <c r="M46" s="58"/>
      <c r="N46" s="59"/>
      <c r="O46" s="59"/>
      <c r="P46" s="59"/>
      <c r="Q46" s="59"/>
      <c r="R46" s="59"/>
      <c r="S46" s="59"/>
      <c r="T46" s="59"/>
      <c r="U46" s="59"/>
      <c r="V46" s="59"/>
      <c r="W46" s="100"/>
    </row>
    <row r="47" spans="1:23" ht="33" customHeight="1" x14ac:dyDescent="0.25">
      <c r="A47" s="63"/>
      <c r="B47" s="66"/>
      <c r="C47" s="66"/>
      <c r="D47" s="44" t="s">
        <v>6</v>
      </c>
      <c r="E47" s="12">
        <v>0</v>
      </c>
      <c r="F47" s="10">
        <v>0</v>
      </c>
      <c r="G47" s="10">
        <v>0</v>
      </c>
      <c r="M47" s="58"/>
      <c r="N47" s="59"/>
      <c r="O47" s="59"/>
      <c r="P47" s="59"/>
      <c r="Q47" s="59"/>
      <c r="R47" s="59"/>
      <c r="S47" s="59"/>
      <c r="T47" s="59"/>
      <c r="U47" s="59"/>
      <c r="V47" s="59"/>
      <c r="W47" s="100"/>
    </row>
    <row r="48" spans="1:23" ht="138.75" customHeight="1" thickBot="1" x14ac:dyDescent="0.3">
      <c r="A48" s="64"/>
      <c r="B48" s="67"/>
      <c r="C48" s="67"/>
      <c r="D48" s="40" t="str">
        <f>$D$24</f>
        <v>Бюджет городских поселений</v>
      </c>
      <c r="E48" s="26">
        <v>9371.7999999999993</v>
      </c>
      <c r="F48" s="27">
        <v>4993.8</v>
      </c>
      <c r="G48" s="27">
        <f>F48/E48*100</f>
        <v>53.28538807913101</v>
      </c>
      <c r="M48" s="60"/>
      <c r="N48" s="61"/>
      <c r="O48" s="61"/>
      <c r="P48" s="61"/>
      <c r="Q48" s="61"/>
      <c r="R48" s="61"/>
      <c r="S48" s="61"/>
      <c r="T48" s="61"/>
      <c r="U48" s="61"/>
      <c r="V48" s="61"/>
      <c r="W48" s="100"/>
    </row>
    <row r="49" spans="1:23" ht="37.5" x14ac:dyDescent="0.25">
      <c r="A49" s="91" t="s">
        <v>5</v>
      </c>
      <c r="B49" s="92"/>
      <c r="C49" s="97"/>
      <c r="D49" s="7" t="s">
        <v>4</v>
      </c>
      <c r="E49" s="22">
        <f>E50+E51+E52</f>
        <v>151740.79999999999</v>
      </c>
      <c r="F49" s="24">
        <f>F50+F51+F52</f>
        <v>88880.8</v>
      </c>
      <c r="G49" s="24">
        <f t="shared" si="2"/>
        <v>58.574094772137755</v>
      </c>
      <c r="M49" s="68"/>
      <c r="N49" s="69"/>
      <c r="O49" s="69"/>
      <c r="P49" s="69"/>
      <c r="Q49" s="69"/>
      <c r="R49" s="69"/>
      <c r="S49" s="69"/>
      <c r="T49" s="69"/>
      <c r="U49" s="69"/>
      <c r="V49" s="69"/>
      <c r="W49" s="100"/>
    </row>
    <row r="50" spans="1:23" ht="37.5" x14ac:dyDescent="0.25">
      <c r="A50" s="93"/>
      <c r="B50" s="94"/>
      <c r="C50" s="98"/>
      <c r="D50" s="8" t="s">
        <v>2</v>
      </c>
      <c r="E50" s="23">
        <f>E6+E10+E14+E18+E22+E26+E30+E34+E38+E42+E46</f>
        <v>6237.8</v>
      </c>
      <c r="F50" s="25">
        <f>F6+F10+F14+F18+F22+F26+F30+F34+F38+F42+F46</f>
        <v>2649.4</v>
      </c>
      <c r="G50" s="25">
        <f t="shared" si="2"/>
        <v>42.473307897014969</v>
      </c>
      <c r="M50" s="70"/>
      <c r="N50" s="71"/>
      <c r="O50" s="71"/>
      <c r="P50" s="71"/>
      <c r="Q50" s="71"/>
      <c r="R50" s="71"/>
      <c r="S50" s="71"/>
      <c r="T50" s="71"/>
      <c r="U50" s="71"/>
      <c r="V50" s="71"/>
      <c r="W50" s="100"/>
    </row>
    <row r="51" spans="1:23" ht="56.25" x14ac:dyDescent="0.25">
      <c r="A51" s="93"/>
      <c r="B51" s="94"/>
      <c r="C51" s="98"/>
      <c r="D51" s="8" t="s">
        <v>3</v>
      </c>
      <c r="E51" s="23">
        <f>E7+E11+E15+E19+E23+E27+E31+E35+E39+E43+E47</f>
        <v>37012</v>
      </c>
      <c r="F51" s="25">
        <f>F7+F11+F15+F19+F23+F31+F35+F39+F43+F47</f>
        <v>21345.9</v>
      </c>
      <c r="G51" s="25">
        <f t="shared" si="2"/>
        <v>57.672916891818872</v>
      </c>
      <c r="M51" s="70"/>
      <c r="N51" s="71"/>
      <c r="O51" s="71"/>
      <c r="P51" s="71"/>
      <c r="Q51" s="71"/>
      <c r="R51" s="71"/>
      <c r="S51" s="71"/>
      <c r="T51" s="71"/>
      <c r="U51" s="71"/>
      <c r="V51" s="71"/>
      <c r="W51" s="100"/>
    </row>
    <row r="52" spans="1:23" ht="57" thickBot="1" x14ac:dyDescent="0.3">
      <c r="A52" s="95"/>
      <c r="B52" s="96"/>
      <c r="C52" s="99"/>
      <c r="D52" s="9" t="str">
        <f>$D$48</f>
        <v>Бюджет городских поселений</v>
      </c>
      <c r="E52" s="23">
        <f>E8+E12+E16+E20+E24+E28+E32+E36+E40+E44+E48</f>
        <v>108491</v>
      </c>
      <c r="F52" s="49">
        <f>F8+F12+F16+F20+F24+F28+F32+F36+F40+F44+F48</f>
        <v>64885.5</v>
      </c>
      <c r="G52" s="49">
        <f t="shared" si="2"/>
        <v>59.807265118765606</v>
      </c>
      <c r="M52" s="72"/>
      <c r="N52" s="73"/>
      <c r="O52" s="73"/>
      <c r="P52" s="73"/>
      <c r="Q52" s="73"/>
      <c r="R52" s="73"/>
      <c r="S52" s="73"/>
      <c r="T52" s="73"/>
      <c r="U52" s="73"/>
      <c r="V52" s="73"/>
      <c r="W52" s="100"/>
    </row>
  </sheetData>
  <mergeCells count="55">
    <mergeCell ref="B45:B48"/>
    <mergeCell ref="A33:A36"/>
    <mergeCell ref="B33:B36"/>
    <mergeCell ref="A37:A40"/>
    <mergeCell ref="B37:B40"/>
    <mergeCell ref="A41:A44"/>
    <mergeCell ref="B41:B44"/>
    <mergeCell ref="A5:A8"/>
    <mergeCell ref="B5:B8"/>
    <mergeCell ref="A3:A4"/>
    <mergeCell ref="A2:U2"/>
    <mergeCell ref="A9:A12"/>
    <mergeCell ref="B9:B12"/>
    <mergeCell ref="M3:V4"/>
    <mergeCell ref="M5:V8"/>
    <mergeCell ref="M9:V12"/>
    <mergeCell ref="C5:C8"/>
    <mergeCell ref="F3:G3"/>
    <mergeCell ref="D3:D4"/>
    <mergeCell ref="B3:B4"/>
    <mergeCell ref="E3:E4"/>
    <mergeCell ref="C3:C4"/>
    <mergeCell ref="C9:C12"/>
    <mergeCell ref="A29:A32"/>
    <mergeCell ref="B29:B32"/>
    <mergeCell ref="M49:V52"/>
    <mergeCell ref="M45:V48"/>
    <mergeCell ref="M37:V40"/>
    <mergeCell ref="M41:V44"/>
    <mergeCell ref="M29:V32"/>
    <mergeCell ref="M33:V36"/>
    <mergeCell ref="C45:C48"/>
    <mergeCell ref="A49:B52"/>
    <mergeCell ref="C29:C32"/>
    <mergeCell ref="C33:C36"/>
    <mergeCell ref="C37:C40"/>
    <mergeCell ref="C41:C44"/>
    <mergeCell ref="C49:C52"/>
    <mergeCell ref="A45:A48"/>
    <mergeCell ref="M21:V24"/>
    <mergeCell ref="M25:V28"/>
    <mergeCell ref="M13:V16"/>
    <mergeCell ref="M17:V20"/>
    <mergeCell ref="A25:A28"/>
    <mergeCell ref="B25:B28"/>
    <mergeCell ref="A13:A16"/>
    <mergeCell ref="B13:B16"/>
    <mergeCell ref="B17:B20"/>
    <mergeCell ref="A17:A20"/>
    <mergeCell ref="A21:A24"/>
    <mergeCell ref="B21:B24"/>
    <mergeCell ref="C13:C16"/>
    <mergeCell ref="C17:C20"/>
    <mergeCell ref="C21:C24"/>
    <mergeCell ref="C25:C28"/>
  </mergeCells>
  <phoneticPr fontId="0" type="noConversion"/>
  <printOptions horizontalCentered="1"/>
  <pageMargins left="0.19685039370078741" right="0.19685039370078741" top="0.19685039370078741" bottom="0.19685039370078741" header="0.19685039370078741" footer="0.11811023622047245"/>
  <pageSetup paperSize="9" scale="7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0"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0"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Листы</vt:lpstr>
      </vt:variant>
      <vt:variant>
        <vt:i4>3</vt:i4>
      </vt:variant>
    </vt:vector>
  </HeadingPairs>
  <TitlesOfParts>
    <vt:vector size="3" baseType="lpstr">
      <vt:lpstr>Лист1</vt:lpstr>
      <vt:lpstr>Лист2</vt:lpstr>
      <vt:lpstr>Лист3</vt:lpstr>
    </vt:vector>
  </TitlesOfParts>
  <Company>MultiDVD Team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Нечаева</dc:creator>
  <cp:lastModifiedBy>Безряднова Татьяна Георшиевн</cp:lastModifiedBy>
  <cp:lastPrinted>2020-10-30T05:18:58Z</cp:lastPrinted>
  <dcterms:created xsi:type="dcterms:W3CDTF">2014-04-24T11:18:08Z</dcterms:created>
  <dcterms:modified xsi:type="dcterms:W3CDTF">2020-11-13T09:48:25Z</dcterms:modified>
</cp:coreProperties>
</file>