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9660" windowHeight="5370"/>
  </bookViews>
  <sheets>
    <sheet name="Объекты" sheetId="1" r:id="rId1"/>
  </sheets>
  <definedNames>
    <definedName name="_xlnm._FilterDatabase" localSheetId="0" hidden="1">Объекты!$A$6:$AD$12</definedName>
  </definedNames>
  <calcPr calcId="125725"/>
</workbook>
</file>

<file path=xl/calcChain.xml><?xml version="1.0" encoding="utf-8"?>
<calcChain xmlns="http://schemas.openxmlformats.org/spreadsheetml/2006/main">
  <c r="I9" i="1"/>
  <c r="R9"/>
  <c r="R11" l="1"/>
  <c r="O11"/>
  <c r="R10"/>
  <c r="O10"/>
  <c r="R8"/>
  <c r="O8"/>
  <c r="K9" l="1"/>
  <c r="K10"/>
  <c r="K8"/>
  <c r="K11"/>
</calcChain>
</file>

<file path=xl/sharedStrings.xml><?xml version="1.0" encoding="utf-8"?>
<sst xmlns="http://schemas.openxmlformats.org/spreadsheetml/2006/main" count="161" uniqueCount="90">
  <si>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</si>
  <si>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</si>
  <si>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</si>
  <si>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</si>
  <si>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</si>
  <si>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</si>
  <si>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</si>
  <si>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</si>
  <si>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</si>
  <si>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</si>
  <si>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</si>
  <si>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</si>
  <si>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</si>
  <si>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</si>
  <si>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</si>
  <si>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</si>
  <si>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</si>
  <si>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</si>
  <si>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</si>
  <si>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</si>
  <si>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</si>
  <si>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</si>
  <si>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</si>
  <si>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</si>
  <si>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</si>
  <si>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</si>
  <si>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Браунфилд</t>
  </si>
  <si>
    <t>Образование</t>
  </si>
  <si>
    <t>Обеспеченность инженерными сетями</t>
  </si>
  <si>
    <t xml:space="preserve"> На стадии реализации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</si>
  <si>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</si>
  <si>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</si>
  <si>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</si>
  <si>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</si>
  <si>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</si>
  <si>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</si>
  <si>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газ -0,164 км, электричество - 0,434 км/0,210 км/ТП-400, вода - 0,238 км,  канализация - 0,294 км.</t>
  </si>
  <si>
    <t>пгт.Березово, ул.Молодежная</t>
  </si>
  <si>
    <t>газ -0,07км, электричество - 0,3 км/ТП, вода - 0,56 км,  канализация - 0,38 км, тепло - 0,56 км.</t>
  </si>
  <si>
    <t>пгт.Игрим, ул.Транспортная</t>
  </si>
  <si>
    <t>63.929186;
65.027166</t>
  </si>
  <si>
    <t>63.192756
64.421432</t>
  </si>
  <si>
    <t>64.319218;
65.384857</t>
  </si>
  <si>
    <t>не предусмотрено в рамках проекта</t>
  </si>
  <si>
    <t>Площадь - 0,2735 Га. Участок расположен в зоне жилой застройки, вдоль проезжей части автодороги ул.Молодёжная.</t>
  </si>
  <si>
    <t>Площадь - 0,3561Га. Участок расположен в зоне жилой застройки.</t>
  </si>
  <si>
    <t xml:space="preserve">Администрация Березовского района </t>
  </si>
  <si>
    <t>На стадии реализации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</si>
  <si>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</si>
  <si>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</si>
  <si>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</si>
  <si>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</si>
  <si>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</si>
  <si>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</si>
  <si>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</si>
  <si>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</si>
  <si>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</si>
  <si>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</si>
  <si>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</si>
  <si>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пгт.Березово</t>
  </si>
  <si>
    <t>Инженерные сети к многоквартирным жилым домам № 15, и №17 по ул.Молодежная в пгт.Березово, Березовского района</t>
  </si>
  <si>
    <t>Инженерные сети к многоквартирному жилому дому по ул. Транспортная, 33 в пгт. Игрим Березовского района</t>
  </si>
  <si>
    <t>Строительство авторечвокзала в пгт.Березово, Березовского района</t>
  </si>
  <si>
    <t>Транспортная инфраструктура</t>
  </si>
  <si>
    <t>Площадь 5615,05 кв.м.</t>
  </si>
  <si>
    <t>Площадь - 3,18 Га.  Участок расположен в пойменной части реки Сев.Сосьва.</t>
  </si>
  <si>
    <t>63,9318          65,0723</t>
  </si>
  <si>
    <t>Правительство ХМАО-Югры</t>
  </si>
  <si>
    <t>КУ ХМАО-Югры "Управление капитального строительства"</t>
  </si>
  <si>
    <t>Управление капитального строительства и ремонта Березовского района, тел. (34674) 2-33-91;   2-20-51</t>
  </si>
  <si>
    <t>Образовательно-культурный комплекс в д. Хулимсунт, Березовского района</t>
  </si>
  <si>
    <t xml:space="preserve">Вместимость-140/75 мест </t>
  </si>
  <si>
    <t>п.Хулимсунт, 4 мкр.,45.</t>
  </si>
  <si>
    <t>Образование/культура</t>
  </si>
  <si>
    <t>Площадь - 1,8823 Га. На территории участка зеленые насаждения отсутствуют, строений и сооружений подлежащих сносу нет. Участок заболочен.</t>
  </si>
  <si>
    <t>62.862061;
61.64791</t>
  </si>
  <si>
    <t xml:space="preserve"> Образовательно-культурный  комплекс  в  с.Теги, Березовского района </t>
  </si>
  <si>
    <t>Вместимость - 100 учащихся</t>
  </si>
  <si>
    <t>с.Теги, ул. Таежная, 18 "а"</t>
  </si>
  <si>
    <t>Строительство (корректировка ПСД)</t>
  </si>
  <si>
    <t xml:space="preserve">Площадь - 1,08 Га.  </t>
  </si>
  <si>
    <t>Инвестиционные проекты, реализуемые за счет бюджетных ассигнований на территории Березовского района на 10.02.2020 года</t>
  </si>
  <si>
    <t>Реконструция здания поселковой больницы под детский сад на 40 мест в с.Няксимволь Березовского района</t>
  </si>
  <si>
    <t xml:space="preserve"> Вместимость - 40 мест/2557,20 кв.м.</t>
  </si>
  <si>
    <t>с.Няксимволь, ул.Кооперативная, 18</t>
  </si>
  <si>
    <t>Гринфилд</t>
  </si>
  <si>
    <t>Площадь - 0,3385 Га. На территории участка расположены здания больницы и гараж, зеленые насаждения отсутствуют.</t>
  </si>
  <si>
    <t>Инженерными сетями  обеспечен</t>
  </si>
  <si>
    <t>Управление капитального строительства Березовского района, тел. (34674) 2-33-91;   2-20-51</t>
  </si>
  <si>
    <t>64.425634;
60.859486.</t>
  </si>
</sst>
</file>

<file path=xl/styles.xml><?xml version="1.0" encoding="utf-8"?>
<styleSheet xmlns="http://schemas.openxmlformats.org/spreadsheetml/2006/main">
  <fonts count="9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27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E12"/>
  <sheetViews>
    <sheetView tabSelected="1" showRuler="0" zoomScale="75" zoomScaleNormal="75" workbookViewId="0">
      <pane ySplit="6" topLeftCell="A7" activePane="bottomLeft" state="frozen"/>
      <selection pane="bottomLeft" activeCell="B12" sqref="B12"/>
    </sheetView>
  </sheetViews>
  <sheetFormatPr defaultColWidth="9.33203125" defaultRowHeight="15.75"/>
  <cols>
    <col min="1" max="1" width="4.83203125" style="10" customWidth="1"/>
    <col min="2" max="2" width="16" style="1" customWidth="1"/>
    <col min="3" max="3" width="15.5" style="1" customWidth="1"/>
    <col min="4" max="4" width="13.83203125" style="1" customWidth="1"/>
    <col min="5" max="5" width="16.5" style="1" customWidth="1"/>
    <col min="6" max="6" width="15.33203125" style="1" customWidth="1"/>
    <col min="7" max="7" width="14.83203125" style="1" customWidth="1"/>
    <col min="8" max="8" width="12.33203125" style="1" customWidth="1"/>
    <col min="9" max="9" width="17.5" style="1" customWidth="1"/>
    <col min="10" max="10" width="8.83203125" style="1" customWidth="1"/>
    <col min="11" max="11" width="13.1640625" style="1" customWidth="1"/>
    <col min="12" max="12" width="13" style="1" customWidth="1"/>
    <col min="13" max="13" width="11.1640625" style="1" customWidth="1"/>
    <col min="14" max="14" width="13.5" style="1" customWidth="1"/>
    <col min="15" max="15" width="15" style="1" customWidth="1"/>
    <col min="16" max="16" width="10.33203125" style="1" customWidth="1"/>
    <col min="17" max="17" width="11.6640625" style="1" customWidth="1"/>
    <col min="18" max="18" width="14.1640625" style="1" customWidth="1"/>
    <col min="19" max="19" width="10.83203125" style="1" customWidth="1"/>
    <col min="20" max="20" width="8.6640625" style="1" customWidth="1"/>
    <col min="21" max="21" width="10.83203125" style="1" customWidth="1"/>
    <col min="22" max="22" width="13" style="1" customWidth="1"/>
    <col min="23" max="23" width="17.6640625" style="1" customWidth="1"/>
    <col min="24" max="24" width="16.6640625" style="1" customWidth="1"/>
    <col min="25" max="25" width="15.33203125" style="1" customWidth="1"/>
    <col min="26" max="26" width="16.1640625" style="1" customWidth="1"/>
    <col min="27" max="27" width="15.1640625" style="1" customWidth="1"/>
    <col min="28" max="28" width="20.83203125" style="1" customWidth="1"/>
    <col min="29" max="29" width="14.83203125" style="1" customWidth="1"/>
    <col min="30" max="30" width="9.33203125" style="1" hidden="1" customWidth="1"/>
    <col min="31" max="16384" width="9.33203125" style="2"/>
  </cols>
  <sheetData>
    <row r="1" spans="1:31" ht="11.25" customHeight="1">
      <c r="B1" s="20" t="s">
        <v>81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"/>
    </row>
    <row r="2" spans="1:31" ht="11.2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4"/>
    </row>
    <row r="3" spans="1:31" ht="11.2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4"/>
    </row>
    <row r="4" spans="1:31" ht="33.950000000000003" customHeight="1">
      <c r="B4" s="22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58</v>
      </c>
      <c r="J4" s="22"/>
      <c r="K4" s="22"/>
      <c r="L4" s="22"/>
      <c r="M4" s="22" t="s">
        <v>7</v>
      </c>
      <c r="N4" s="22"/>
      <c r="O4" s="22"/>
      <c r="P4" s="22"/>
      <c r="Q4" s="22"/>
      <c r="R4" s="22"/>
      <c r="S4" s="25" t="s">
        <v>8</v>
      </c>
      <c r="T4" s="26"/>
      <c r="U4" s="22" t="s">
        <v>9</v>
      </c>
      <c r="V4" s="22"/>
      <c r="W4" s="22"/>
      <c r="X4" s="22"/>
      <c r="Y4" s="22"/>
      <c r="Z4" s="22" t="s">
        <v>10</v>
      </c>
      <c r="AA4" s="22" t="s">
        <v>11</v>
      </c>
      <c r="AB4" s="22" t="s">
        <v>12</v>
      </c>
      <c r="AC4" s="22" t="s">
        <v>13</v>
      </c>
      <c r="AD4" s="4"/>
    </row>
    <row r="5" spans="1:31" ht="33.950000000000003" customHeight="1">
      <c r="B5" s="22"/>
      <c r="C5" s="22"/>
      <c r="D5" s="22"/>
      <c r="E5" s="22"/>
      <c r="F5" s="22"/>
      <c r="G5" s="22"/>
      <c r="H5" s="22"/>
      <c r="I5" s="22" t="s">
        <v>48</v>
      </c>
      <c r="J5" s="22" t="s">
        <v>54</v>
      </c>
      <c r="K5" s="22" t="s">
        <v>49</v>
      </c>
      <c r="L5" s="22" t="s">
        <v>53</v>
      </c>
      <c r="M5" s="22" t="s">
        <v>14</v>
      </c>
      <c r="N5" s="22"/>
      <c r="O5" s="22"/>
      <c r="P5" s="22" t="s">
        <v>15</v>
      </c>
      <c r="Q5" s="22"/>
      <c r="R5" s="22"/>
      <c r="S5" s="22" t="s">
        <v>16</v>
      </c>
      <c r="T5" s="22" t="s">
        <v>17</v>
      </c>
      <c r="U5" s="22" t="s">
        <v>18</v>
      </c>
      <c r="V5" s="22"/>
      <c r="W5" s="22"/>
      <c r="X5" s="22" t="s">
        <v>19</v>
      </c>
      <c r="Y5" s="22" t="s">
        <v>28</v>
      </c>
      <c r="Z5" s="22"/>
      <c r="AA5" s="22"/>
      <c r="AB5" s="22"/>
      <c r="AC5" s="22"/>
      <c r="AD5" s="4"/>
    </row>
    <row r="6" spans="1:31" ht="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 t="s">
        <v>20</v>
      </c>
      <c r="N6" s="24" t="s">
        <v>21</v>
      </c>
      <c r="O6" s="24" t="s">
        <v>57</v>
      </c>
      <c r="P6" s="24" t="s">
        <v>51</v>
      </c>
      <c r="Q6" s="24" t="s">
        <v>21</v>
      </c>
      <c r="R6" s="24" t="s">
        <v>56</v>
      </c>
      <c r="S6" s="23"/>
      <c r="T6" s="23"/>
      <c r="U6" s="24" t="s">
        <v>22</v>
      </c>
      <c r="V6" s="24" t="s">
        <v>23</v>
      </c>
      <c r="W6" s="24" t="s">
        <v>24</v>
      </c>
      <c r="X6" s="23"/>
      <c r="Y6" s="23"/>
      <c r="Z6" s="23"/>
      <c r="AA6" s="23"/>
      <c r="AB6" s="23"/>
      <c r="AC6" s="23"/>
      <c r="AD6" s="4"/>
    </row>
    <row r="7" spans="1:31" s="3" customFormat="1" ht="174.95" customHeight="1">
      <c r="A7" s="11">
        <v>1</v>
      </c>
      <c r="B7" s="19" t="s">
        <v>82</v>
      </c>
      <c r="C7" s="5" t="s">
        <v>83</v>
      </c>
      <c r="D7" s="5" t="s">
        <v>84</v>
      </c>
      <c r="E7" s="5" t="s">
        <v>27</v>
      </c>
      <c r="F7" s="5" t="s">
        <v>25</v>
      </c>
      <c r="G7" s="5" t="s">
        <v>29</v>
      </c>
      <c r="H7" s="5" t="s">
        <v>25</v>
      </c>
      <c r="I7" s="15">
        <v>80047.39</v>
      </c>
      <c r="J7" s="6"/>
      <c r="K7" s="6">
        <v>51783.8</v>
      </c>
      <c r="L7" s="6" t="s">
        <v>50</v>
      </c>
      <c r="M7" s="5" t="s">
        <v>30</v>
      </c>
      <c r="N7" s="5" t="s">
        <v>52</v>
      </c>
      <c r="O7" s="6">
        <v>46605.4</v>
      </c>
      <c r="P7" s="5" t="s">
        <v>31</v>
      </c>
      <c r="Q7" s="5" t="s">
        <v>52</v>
      </c>
      <c r="R7" s="6">
        <v>5178.3999999999996</v>
      </c>
      <c r="S7" s="12">
        <v>2014</v>
      </c>
      <c r="T7" s="12">
        <v>2020</v>
      </c>
      <c r="U7" s="5" t="s">
        <v>34</v>
      </c>
      <c r="V7" s="5" t="s">
        <v>85</v>
      </c>
      <c r="W7" s="7" t="s">
        <v>86</v>
      </c>
      <c r="X7" s="5" t="s">
        <v>43</v>
      </c>
      <c r="Y7" s="5" t="s">
        <v>87</v>
      </c>
      <c r="Z7" s="5" t="s">
        <v>33</v>
      </c>
      <c r="AA7" s="5" t="s">
        <v>46</v>
      </c>
      <c r="AB7" s="5" t="s">
        <v>88</v>
      </c>
      <c r="AC7" s="5" t="s">
        <v>89</v>
      </c>
      <c r="AD7" s="8"/>
      <c r="AE7" s="9"/>
    </row>
    <row r="8" spans="1:31" s="3" customFormat="1" ht="165" customHeight="1">
      <c r="A8" s="11">
        <v>2</v>
      </c>
      <c r="B8" s="19" t="s">
        <v>70</v>
      </c>
      <c r="C8" s="5" t="s">
        <v>71</v>
      </c>
      <c r="D8" s="5" t="s">
        <v>72</v>
      </c>
      <c r="E8" s="5" t="s">
        <v>73</v>
      </c>
      <c r="F8" s="5" t="s">
        <v>25</v>
      </c>
      <c r="G8" s="5" t="s">
        <v>29</v>
      </c>
      <c r="H8" s="5" t="s">
        <v>25</v>
      </c>
      <c r="I8" s="15">
        <v>642474.30000000005</v>
      </c>
      <c r="J8" s="5"/>
      <c r="K8" s="6">
        <f>I8-(O8+R8)</f>
        <v>65480.20000000007</v>
      </c>
      <c r="L8" s="6" t="s">
        <v>50</v>
      </c>
      <c r="M8" s="5" t="s">
        <v>30</v>
      </c>
      <c r="N8" s="5" t="s">
        <v>52</v>
      </c>
      <c r="O8" s="6">
        <f>316438.19+23807+151790</f>
        <v>492035.19</v>
      </c>
      <c r="P8" s="5" t="s">
        <v>31</v>
      </c>
      <c r="Q8" s="5" t="s">
        <v>52</v>
      </c>
      <c r="R8" s="6">
        <f>70362.81+250+2645.2+11010.5+690.4</f>
        <v>84958.909999999989</v>
      </c>
      <c r="S8" s="12">
        <v>2007</v>
      </c>
      <c r="T8" s="12">
        <v>2020</v>
      </c>
      <c r="U8" s="5" t="s">
        <v>34</v>
      </c>
      <c r="V8" s="5" t="s">
        <v>26</v>
      </c>
      <c r="W8" s="7" t="s">
        <v>74</v>
      </c>
      <c r="X8" s="5" t="s">
        <v>43</v>
      </c>
      <c r="Y8" s="5" t="s">
        <v>35</v>
      </c>
      <c r="Z8" s="5" t="s">
        <v>33</v>
      </c>
      <c r="AA8" s="5" t="s">
        <v>46</v>
      </c>
      <c r="AB8" s="5" t="s">
        <v>69</v>
      </c>
      <c r="AC8" s="5" t="s">
        <v>75</v>
      </c>
      <c r="AD8" s="8"/>
      <c r="AE8" s="9"/>
    </row>
    <row r="9" spans="1:31" s="3" customFormat="1" ht="131.25" customHeight="1">
      <c r="A9" s="11">
        <v>3</v>
      </c>
      <c r="B9" s="13" t="s">
        <v>76</v>
      </c>
      <c r="C9" s="5" t="s">
        <v>77</v>
      </c>
      <c r="D9" s="5" t="s">
        <v>78</v>
      </c>
      <c r="E9" s="5" t="s">
        <v>73</v>
      </c>
      <c r="F9" s="5" t="s">
        <v>79</v>
      </c>
      <c r="G9" s="5" t="s">
        <v>29</v>
      </c>
      <c r="H9" s="5" t="s">
        <v>79</v>
      </c>
      <c r="I9" s="15">
        <f>171179.86+30000</f>
        <v>201179.86</v>
      </c>
      <c r="J9" s="6"/>
      <c r="K9" s="6">
        <f>I9-(O9+R9)</f>
        <v>27273.399999999994</v>
      </c>
      <c r="L9" s="6" t="s">
        <v>50</v>
      </c>
      <c r="M9" s="5" t="s">
        <v>30</v>
      </c>
      <c r="N9" s="5" t="s">
        <v>52</v>
      </c>
      <c r="O9" s="6">
        <v>153261.66</v>
      </c>
      <c r="P9" s="5" t="s">
        <v>30</v>
      </c>
      <c r="Q9" s="5" t="s">
        <v>52</v>
      </c>
      <c r="R9" s="6">
        <f>17323.74+594.46+1920.1+806.5</f>
        <v>20644.8</v>
      </c>
      <c r="S9" s="12">
        <v>2006</v>
      </c>
      <c r="T9" s="12">
        <v>2020</v>
      </c>
      <c r="U9" s="5" t="s">
        <v>34</v>
      </c>
      <c r="V9" s="5" t="s">
        <v>26</v>
      </c>
      <c r="W9" s="7" t="s">
        <v>80</v>
      </c>
      <c r="X9" s="5" t="s">
        <v>43</v>
      </c>
      <c r="Y9" s="5" t="s">
        <v>32</v>
      </c>
      <c r="Z9" s="5" t="s">
        <v>33</v>
      </c>
      <c r="AA9" s="5" t="s">
        <v>46</v>
      </c>
      <c r="AB9" s="5" t="s">
        <v>69</v>
      </c>
      <c r="AC9" s="5" t="s">
        <v>42</v>
      </c>
      <c r="AD9" s="8"/>
      <c r="AE9" s="9"/>
    </row>
    <row r="10" spans="1:31" s="3" customFormat="1" ht="208.5" customHeight="1">
      <c r="A10" s="11">
        <v>4</v>
      </c>
      <c r="B10" s="13" t="s">
        <v>60</v>
      </c>
      <c r="C10" s="5" t="s">
        <v>36</v>
      </c>
      <c r="D10" s="5" t="s">
        <v>37</v>
      </c>
      <c r="E10" s="5" t="s">
        <v>55</v>
      </c>
      <c r="F10" s="5" t="s">
        <v>25</v>
      </c>
      <c r="G10" s="5" t="s">
        <v>29</v>
      </c>
      <c r="H10" s="5" t="s">
        <v>25</v>
      </c>
      <c r="I10" s="15">
        <v>12840.4</v>
      </c>
      <c r="J10" s="6"/>
      <c r="K10" s="6">
        <f>I10-(O10+R10)</f>
        <v>0</v>
      </c>
      <c r="L10" s="6" t="s">
        <v>50</v>
      </c>
      <c r="M10" s="5" t="s">
        <v>30</v>
      </c>
      <c r="N10" s="5" t="s">
        <v>52</v>
      </c>
      <c r="O10" s="6">
        <f>2406.9+8037.3</f>
        <v>10444.200000000001</v>
      </c>
      <c r="P10" s="5" t="s">
        <v>30</v>
      </c>
      <c r="Q10" s="5" t="s">
        <v>52</v>
      </c>
      <c r="R10" s="6">
        <f>386.9+2009.3</f>
        <v>2396.1999999999998</v>
      </c>
      <c r="S10" s="12">
        <v>2013</v>
      </c>
      <c r="T10" s="12">
        <v>2019</v>
      </c>
      <c r="U10" s="5" t="s">
        <v>34</v>
      </c>
      <c r="V10" s="5" t="s">
        <v>26</v>
      </c>
      <c r="W10" s="7" t="s">
        <v>44</v>
      </c>
      <c r="X10" s="5" t="s">
        <v>43</v>
      </c>
      <c r="Y10" s="5" t="s">
        <v>35</v>
      </c>
      <c r="Z10" s="5" t="s">
        <v>33</v>
      </c>
      <c r="AA10" s="5" t="s">
        <v>46</v>
      </c>
      <c r="AB10" s="5" t="s">
        <v>69</v>
      </c>
      <c r="AC10" s="5" t="s">
        <v>40</v>
      </c>
      <c r="AD10" s="8"/>
      <c r="AE10" s="9"/>
    </row>
    <row r="11" spans="1:31" s="3" customFormat="1" ht="171" customHeight="1">
      <c r="A11" s="11">
        <v>5</v>
      </c>
      <c r="B11" s="13" t="s">
        <v>61</v>
      </c>
      <c r="C11" s="5" t="s">
        <v>38</v>
      </c>
      <c r="D11" s="5" t="s">
        <v>39</v>
      </c>
      <c r="E11" s="5" t="s">
        <v>55</v>
      </c>
      <c r="F11" s="5" t="s">
        <v>25</v>
      </c>
      <c r="G11" s="5" t="s">
        <v>47</v>
      </c>
      <c r="H11" s="5" t="s">
        <v>25</v>
      </c>
      <c r="I11" s="15">
        <v>24479.4</v>
      </c>
      <c r="J11" s="6"/>
      <c r="K11" s="6">
        <f>I11-(O11+R11)</f>
        <v>2868.7000000000007</v>
      </c>
      <c r="L11" s="6" t="s">
        <v>50</v>
      </c>
      <c r="M11" s="5" t="s">
        <v>34</v>
      </c>
      <c r="N11" s="5" t="s">
        <v>52</v>
      </c>
      <c r="O11" s="6">
        <f>17223.4</f>
        <v>17223.400000000001</v>
      </c>
      <c r="P11" s="5" t="s">
        <v>30</v>
      </c>
      <c r="Q11" s="5" t="s">
        <v>52</v>
      </c>
      <c r="R11" s="6">
        <f>4387.3</f>
        <v>4387.3</v>
      </c>
      <c r="S11" s="12">
        <v>2014</v>
      </c>
      <c r="T11" s="12">
        <v>2019</v>
      </c>
      <c r="U11" s="5" t="s">
        <v>34</v>
      </c>
      <c r="V11" s="5" t="s">
        <v>26</v>
      </c>
      <c r="W11" s="7" t="s">
        <v>45</v>
      </c>
      <c r="X11" s="5" t="s">
        <v>43</v>
      </c>
      <c r="Y11" s="5" t="s">
        <v>35</v>
      </c>
      <c r="Z11" s="5" t="s">
        <v>33</v>
      </c>
      <c r="AA11" s="5" t="s">
        <v>46</v>
      </c>
      <c r="AB11" s="5" t="s">
        <v>69</v>
      </c>
      <c r="AC11" s="5" t="s">
        <v>41</v>
      </c>
      <c r="AD11" s="8"/>
      <c r="AE11" s="9"/>
    </row>
    <row r="12" spans="1:31" s="18" customFormat="1" ht="143.25" customHeight="1">
      <c r="A12" s="11">
        <v>6</v>
      </c>
      <c r="B12" s="13" t="s">
        <v>62</v>
      </c>
      <c r="C12" s="5" t="s">
        <v>64</v>
      </c>
      <c r="D12" s="5" t="s">
        <v>59</v>
      </c>
      <c r="E12" s="5" t="s">
        <v>63</v>
      </c>
      <c r="F12" s="5" t="s">
        <v>25</v>
      </c>
      <c r="G12" s="5" t="s">
        <v>47</v>
      </c>
      <c r="H12" s="5" t="s">
        <v>25</v>
      </c>
      <c r="I12" s="15">
        <v>1119317.29</v>
      </c>
      <c r="J12" s="5"/>
      <c r="K12" s="14"/>
      <c r="L12" s="6" t="s">
        <v>50</v>
      </c>
      <c r="M12" s="5" t="s">
        <v>30</v>
      </c>
      <c r="N12" s="5" t="s">
        <v>52</v>
      </c>
      <c r="O12" s="14"/>
      <c r="P12" s="5" t="s">
        <v>30</v>
      </c>
      <c r="Q12" s="5" t="s">
        <v>52</v>
      </c>
      <c r="R12" s="14"/>
      <c r="S12" s="5">
        <v>2012</v>
      </c>
      <c r="T12" s="5">
        <v>2019</v>
      </c>
      <c r="U12" s="5" t="s">
        <v>34</v>
      </c>
      <c r="V12" s="5" t="s">
        <v>26</v>
      </c>
      <c r="W12" s="7" t="s">
        <v>65</v>
      </c>
      <c r="X12" s="5" t="s">
        <v>43</v>
      </c>
      <c r="Y12" s="5"/>
      <c r="Z12" s="5" t="s">
        <v>33</v>
      </c>
      <c r="AA12" s="5" t="s">
        <v>67</v>
      </c>
      <c r="AB12" s="5" t="s">
        <v>68</v>
      </c>
      <c r="AC12" s="5" t="s">
        <v>66</v>
      </c>
      <c r="AD12" s="16"/>
      <c r="AE12" s="17"/>
    </row>
  </sheetData>
  <sheetProtection formatCells="0" formatColumns="0" formatRows="0" insertColumns="0" insertRows="0" insertHyperlinks="0" deleteColumns="0" deleteRows="0" sort="0" autoFilter="0" pivotTables="0"/>
  <autoFilter ref="A6:AD12">
    <filterColumn colId="6">
      <filters>
        <filter val="На стадии реализации"/>
      </filters>
    </filterColumn>
  </autoFilter>
  <mergeCells count="36"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P5:R5"/>
    <mergeCell ref="Q6"/>
    <mergeCell ref="R6"/>
    <mergeCell ref="U6"/>
    <mergeCell ref="P6"/>
    <mergeCell ref="M6"/>
    <mergeCell ref="N6"/>
    <mergeCell ref="O6"/>
    <mergeCell ref="L5:L6"/>
    <mergeCell ref="M5:O5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</mergeCells>
  <dataValidations xWindow="333" yWindow="652" count="2">
    <dataValidation showInputMessage="1" showErrorMessage="1" errorTitle="Input error" error="Value is not in list." promptTitle="Language" prompt="Русский" sqref="C7 L7:L12 AA7:AB12 Q7:Q12 X10:X12 N7:N12 X9:Y9 X7:X8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R7 K7:K12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2019-12-09T08:50:39Z</cp:lastPrinted>
  <dcterms:created xsi:type="dcterms:W3CDTF">2015-07-23T15:59:59Z</dcterms:created>
  <dcterms:modified xsi:type="dcterms:W3CDTF">2020-02-11T11:51:51Z</dcterms:modified>
</cp:coreProperties>
</file>