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135" activeTab="0"/>
  </bookViews>
  <sheets>
    <sheet name="Свод по району" sheetId="1" r:id="rId1"/>
  </sheets>
  <definedNames>
    <definedName name="_xlnm.Print_Area" localSheetId="0">'Свод по району'!$A$1:$R$35</definedName>
  </definedNames>
  <calcPr fullCalcOnLoad="1"/>
</workbook>
</file>

<file path=xl/sharedStrings.xml><?xml version="1.0" encoding="utf-8"?>
<sst xmlns="http://schemas.openxmlformats.org/spreadsheetml/2006/main" count="38" uniqueCount="38">
  <si>
    <t>Наименование товара</t>
  </si>
  <si>
    <t>Ср.цена по Березово</t>
  </si>
  <si>
    <t>Ср.цена по Приполярному</t>
  </si>
  <si>
    <r>
      <t>по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Березовскому району</t>
    </r>
    <r>
      <rPr>
        <b/>
        <sz val="10"/>
        <rFont val="Times New Roman"/>
        <family val="1"/>
      </rPr>
      <t xml:space="preserve">  </t>
    </r>
  </si>
  <si>
    <t>Ср.цена по Игриму</t>
  </si>
  <si>
    <t xml:space="preserve">Соль поваренная, 1 кг </t>
  </si>
  <si>
    <t>Чай черный байховый, 1 кг</t>
  </si>
  <si>
    <t>Свинина (кроме бескостного мяса), кг</t>
  </si>
  <si>
    <t>Говядина (кроме бескостного мяса), кг</t>
  </si>
  <si>
    <t>Баранина (кроме бескостного мяса), кг</t>
  </si>
  <si>
    <t>Куры (кроме окорочков), 1 кг</t>
  </si>
  <si>
    <t>Рыба мороженая (неразделанная), 1 кг</t>
  </si>
  <si>
    <t>Масло сливочное, кг</t>
  </si>
  <si>
    <t>Масло подсолнечное, 1л</t>
  </si>
  <si>
    <t>Молоко питьевое цельное пастеризованное, жирностью 2,5-3,2%</t>
  </si>
  <si>
    <t>Молоко питьевое цельное стерелизованное, жирностью 2,5-3,2%</t>
  </si>
  <si>
    <t>Сахар-песок, кг</t>
  </si>
  <si>
    <t>Мука пшеничная (в/с, 1 сорт), 1 кг</t>
  </si>
  <si>
    <t>Хлеб ржаной, ржано-пшеничный, кг</t>
  </si>
  <si>
    <t>Хлеб и хлебобулочные изделия из муки 1, 2 сорта, кг</t>
  </si>
  <si>
    <t>Рис шлифованный, кг</t>
  </si>
  <si>
    <t>Пшено, кг</t>
  </si>
  <si>
    <t>Крупа гречневая-ядрица, кг</t>
  </si>
  <si>
    <t>Вермишель,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</si>
  <si>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</si>
  <si>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</si>
  <si>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</si>
  <si>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</si>
  <si>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</si>
  <si>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Мониторинг цен на отдельные виды социально значимых продовольственных товаров первой необходимости</t>
  </si>
  <si>
    <t>Темп роста/снижения,%</t>
  </si>
  <si>
    <t>Яйца куриные, 10 шт</t>
  </si>
  <si>
    <t xml:space="preserve">  </t>
  </si>
  <si>
    <t>Ср. цена по Саранпаулю</t>
  </si>
  <si>
    <t>Ср. цена по Светлому</t>
  </si>
  <si>
    <t>Ср. цена по Хулимсунту</t>
  </si>
  <si>
    <t>ср. цена по району</t>
  </si>
  <si>
    <t>по состоянию на 26 декабря 2020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</si>
</sst>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0.000"/>
    <numFmt numFmtId="192" formatCode="[$-FC19]d\ mmmm\ yyyy\ &quot;г.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7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33" borderId="10" xfId="0" applyNumberFormat="1" applyFill="1" applyBorder="1" applyAlignment="1">
      <alignment horizontal="center"/>
    </xf>
    <xf numFmtId="0" fontId="6" fillId="33" borderId="11" xfId="0" applyFont="1" applyFill="1" applyBorder="1" applyAlignment="1">
      <alignment wrapText="1"/>
    </xf>
    <xf numFmtId="2" fontId="4" fillId="33" borderId="12" xfId="0" applyNumberFormat="1" applyFont="1" applyFill="1" applyBorder="1" applyAlignment="1">
      <alignment horizontal="center"/>
    </xf>
    <xf numFmtId="14" fontId="5" fillId="15" borderId="11" xfId="0" applyNumberFormat="1" applyFont="1" applyFill="1" applyBorder="1" applyAlignment="1">
      <alignment horizontal="center" vertical="center" wrapText="1"/>
    </xf>
    <xf numFmtId="14" fontId="5" fillId="20" borderId="11" xfId="0" applyNumberFormat="1" applyFont="1" applyFill="1" applyBorder="1" applyAlignment="1">
      <alignment horizontal="center" vertical="center" wrapText="1"/>
    </xf>
    <xf numFmtId="2" fontId="9" fillId="34" borderId="11" xfId="0" applyNumberFormat="1" applyFont="1" applyFill="1" applyBorder="1" applyAlignment="1">
      <alignment horizontal="center"/>
    </xf>
    <xf numFmtId="2" fontId="46" fillId="34" borderId="11" xfId="54" applyNumberFormat="1" applyFont="1" applyFill="1" applyBorder="1" applyAlignment="1">
      <alignment horizontal="center"/>
      <protection/>
    </xf>
    <xf numFmtId="2" fontId="10" fillId="34" borderId="11" xfId="0" applyNumberFormat="1" applyFont="1" applyFill="1" applyBorder="1" applyAlignment="1">
      <alignment horizontal="center"/>
    </xf>
    <xf numFmtId="2" fontId="9" fillId="35" borderId="11" xfId="0" applyNumberFormat="1" applyFont="1" applyFill="1" applyBorder="1" applyAlignment="1">
      <alignment horizontal="center"/>
    </xf>
    <xf numFmtId="2" fontId="10" fillId="35" borderId="13" xfId="0" applyNumberFormat="1" applyFont="1" applyFill="1" applyBorder="1" applyAlignment="1">
      <alignment horizontal="center"/>
    </xf>
    <xf numFmtId="2" fontId="9" fillId="36" borderId="0" xfId="0" applyNumberFormat="1" applyFont="1" applyFill="1" applyBorder="1" applyAlignment="1">
      <alignment horizontal="center"/>
    </xf>
    <xf numFmtId="2" fontId="9" fillId="37" borderId="11" xfId="0" applyNumberFormat="1" applyFont="1" applyFill="1" applyBorder="1" applyAlignment="1">
      <alignment horizontal="center"/>
    </xf>
    <xf numFmtId="2" fontId="46" fillId="37" borderId="11" xfId="54" applyNumberFormat="1" applyFont="1" applyFill="1" applyBorder="1" applyAlignment="1">
      <alignment horizontal="center"/>
      <protection/>
    </xf>
    <xf numFmtId="2" fontId="10" fillId="37" borderId="11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17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view="pageBreakPreview" zoomScale="91" zoomScaleNormal="75" zoomScaleSheetLayoutView="91" zoomScalePageLayoutView="0" workbookViewId="0" topLeftCell="C1">
      <selection activeCell="Q30" sqref="Q30"/>
    </sheetView>
  </sheetViews>
  <sheetFormatPr defaultColWidth="9.140625" defaultRowHeight="12.75"/>
  <cols>
    <col min="1" max="1" width="4.57421875" style="0" customWidth="1"/>
    <col min="2" max="2" width="46.28125" style="0" customWidth="1"/>
    <col min="3" max="4" width="11.00390625" style="4" customWidth="1"/>
    <col min="5" max="5" width="11.421875" style="1" customWidth="1"/>
    <col min="6" max="6" width="11.00390625" style="4" customWidth="1"/>
    <col min="7" max="7" width="10.8515625" style="4" customWidth="1"/>
    <col min="8" max="8" width="10.8515625" style="1" customWidth="1"/>
    <col min="9" max="9" width="11.28125" style="4" customWidth="1"/>
    <col min="10" max="10" width="11.28125" style="1" customWidth="1"/>
    <col min="11" max="11" width="11.421875" style="4" customWidth="1"/>
    <col min="12" max="12" width="11.421875" style="1" customWidth="1"/>
    <col min="13" max="14" width="11.00390625" style="4" customWidth="1"/>
    <col min="15" max="16" width="11.7109375" style="1" customWidth="1"/>
    <col min="17" max="17" width="11.00390625" style="0" customWidth="1"/>
    <col min="18" max="18" width="2.7109375" style="0" customWidth="1"/>
  </cols>
  <sheetData>
    <row r="1" spans="1:19" ht="22.5" customHeight="1">
      <c r="A1" s="5"/>
      <c r="B1" s="33" t="s">
        <v>29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2"/>
      <c r="S1" s="2"/>
    </row>
    <row r="2" spans="1:19" ht="18.75">
      <c r="A2" s="5"/>
      <c r="B2" s="34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2"/>
      <c r="S2" s="2"/>
    </row>
    <row r="3" spans="1:19" ht="18.75" customHeight="1" thickBot="1">
      <c r="A3" s="5"/>
      <c r="B3" s="34" t="s">
        <v>37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2"/>
      <c r="S3" s="2"/>
    </row>
    <row r="4" spans="1:19" ht="29.25" customHeight="1">
      <c r="A4" s="27"/>
      <c r="B4" s="35" t="s">
        <v>0</v>
      </c>
      <c r="C4" s="20" t="s">
        <v>1</v>
      </c>
      <c r="D4" s="21"/>
      <c r="E4" s="35" t="s">
        <v>4</v>
      </c>
      <c r="F4" s="35"/>
      <c r="G4" s="20" t="s">
        <v>33</v>
      </c>
      <c r="H4" s="21"/>
      <c r="I4" s="20" t="s">
        <v>34</v>
      </c>
      <c r="J4" s="21"/>
      <c r="K4" s="29" t="s">
        <v>2</v>
      </c>
      <c r="L4" s="21"/>
      <c r="M4" s="20" t="s">
        <v>35</v>
      </c>
      <c r="N4" s="21"/>
      <c r="O4" s="30" t="s">
        <v>36</v>
      </c>
      <c r="P4" s="30"/>
      <c r="Q4" s="31" t="s">
        <v>30</v>
      </c>
      <c r="R4" s="2"/>
      <c r="S4" s="2"/>
    </row>
    <row r="5" spans="1:19" ht="19.5" customHeight="1">
      <c r="A5" s="28"/>
      <c r="B5" s="30"/>
      <c r="C5" s="9">
        <v>44161</v>
      </c>
      <c r="D5" s="9">
        <v>44191</v>
      </c>
      <c r="E5" s="9">
        <v>44161</v>
      </c>
      <c r="F5" s="9">
        <v>44191</v>
      </c>
      <c r="G5" s="9">
        <v>44161</v>
      </c>
      <c r="H5" s="9">
        <v>44191</v>
      </c>
      <c r="I5" s="9">
        <v>44161</v>
      </c>
      <c r="J5" s="9">
        <v>44191</v>
      </c>
      <c r="K5" s="9">
        <v>44161</v>
      </c>
      <c r="L5" s="9">
        <v>44191</v>
      </c>
      <c r="M5" s="9">
        <v>44161</v>
      </c>
      <c r="N5" s="9">
        <v>44191</v>
      </c>
      <c r="O5" s="10">
        <v>44161</v>
      </c>
      <c r="P5" s="10">
        <v>44191</v>
      </c>
      <c r="Q5" s="32"/>
      <c r="R5" s="2"/>
      <c r="S5" s="2"/>
    </row>
    <row r="6" spans="1:17" ht="15.75" customHeight="1">
      <c r="A6" s="6">
        <v>1</v>
      </c>
      <c r="B6" s="7" t="s">
        <v>7</v>
      </c>
      <c r="C6" s="11">
        <v>0</v>
      </c>
      <c r="D6" s="17">
        <v>415</v>
      </c>
      <c r="E6" s="12">
        <v>360</v>
      </c>
      <c r="F6" s="18">
        <v>360</v>
      </c>
      <c r="G6" s="13">
        <v>510</v>
      </c>
      <c r="H6" s="19">
        <v>510</v>
      </c>
      <c r="I6" s="11">
        <v>400</v>
      </c>
      <c r="J6" s="17">
        <v>0</v>
      </c>
      <c r="K6" s="11">
        <v>300</v>
      </c>
      <c r="L6" s="17">
        <v>300</v>
      </c>
      <c r="M6" s="11">
        <v>0</v>
      </c>
      <c r="N6" s="17">
        <v>0</v>
      </c>
      <c r="O6" s="14">
        <v>392.5</v>
      </c>
      <c r="P6" s="14">
        <f>(D6+F6+H6+L6)/4</f>
        <v>396.25</v>
      </c>
      <c r="Q6" s="8">
        <f>P6/O6*100-100</f>
        <v>0.9554140127388706</v>
      </c>
    </row>
    <row r="7" spans="1:17" ht="15.75">
      <c r="A7" s="6">
        <v>2</v>
      </c>
      <c r="B7" s="7" t="s">
        <v>8</v>
      </c>
      <c r="C7" s="11">
        <v>0</v>
      </c>
      <c r="D7" s="17">
        <v>0</v>
      </c>
      <c r="E7" s="12">
        <v>380</v>
      </c>
      <c r="F7" s="18">
        <v>380</v>
      </c>
      <c r="G7" s="13">
        <v>0</v>
      </c>
      <c r="H7" s="19">
        <v>0</v>
      </c>
      <c r="I7" s="11">
        <v>550</v>
      </c>
      <c r="J7" s="17">
        <v>0</v>
      </c>
      <c r="K7" s="11">
        <v>450</v>
      </c>
      <c r="L7" s="17">
        <v>0</v>
      </c>
      <c r="M7" s="11">
        <v>0</v>
      </c>
      <c r="N7" s="17">
        <v>0</v>
      </c>
      <c r="O7" s="15">
        <v>443.33</v>
      </c>
      <c r="P7" s="15">
        <v>380</v>
      </c>
      <c r="Q7" s="8">
        <f>P7/O7*100-100</f>
        <v>-14.28506981255498</v>
      </c>
    </row>
    <row r="8" spans="1:17" ht="15.75" customHeight="1">
      <c r="A8" s="6">
        <v>3</v>
      </c>
      <c r="B8" s="7" t="s">
        <v>9</v>
      </c>
      <c r="C8" s="11">
        <v>0</v>
      </c>
      <c r="D8" s="17">
        <v>0</v>
      </c>
      <c r="E8" s="12">
        <v>0</v>
      </c>
      <c r="F8" s="18">
        <v>0</v>
      </c>
      <c r="G8" s="13">
        <v>0</v>
      </c>
      <c r="H8" s="19">
        <v>0</v>
      </c>
      <c r="I8" s="11">
        <v>0</v>
      </c>
      <c r="J8" s="17">
        <v>0</v>
      </c>
      <c r="K8" s="11">
        <v>0</v>
      </c>
      <c r="L8" s="17">
        <v>0</v>
      </c>
      <c r="M8" s="11">
        <v>0</v>
      </c>
      <c r="N8" s="17">
        <v>0</v>
      </c>
      <c r="O8" s="15">
        <v>0</v>
      </c>
      <c r="P8" s="15">
        <v>0</v>
      </c>
      <c r="Q8" s="8">
        <v>0</v>
      </c>
    </row>
    <row r="9" spans="1:17" ht="15.75">
      <c r="A9" s="6">
        <v>4</v>
      </c>
      <c r="B9" s="7" t="s">
        <v>10</v>
      </c>
      <c r="C9" s="11">
        <v>170.33</v>
      </c>
      <c r="D9" s="17">
        <v>181.3</v>
      </c>
      <c r="E9" s="12">
        <v>192</v>
      </c>
      <c r="F9" s="18">
        <v>191.5</v>
      </c>
      <c r="G9" s="13">
        <v>218</v>
      </c>
      <c r="H9" s="19">
        <v>218</v>
      </c>
      <c r="I9" s="11">
        <v>181</v>
      </c>
      <c r="J9" s="17">
        <v>185</v>
      </c>
      <c r="K9" s="11">
        <v>240</v>
      </c>
      <c r="L9" s="17">
        <v>240</v>
      </c>
      <c r="M9" s="11">
        <v>260</v>
      </c>
      <c r="N9" s="17">
        <v>260</v>
      </c>
      <c r="O9" s="15">
        <v>210.22</v>
      </c>
      <c r="P9" s="15">
        <f>(D9+F9+H9+J9+L9+N9)/6</f>
        <v>212.63333333333333</v>
      </c>
      <c r="Q9" s="8">
        <f aca="true" t="shared" si="0" ref="Q9:Q29">P9/O9*100-100</f>
        <v>1.1480036786858108</v>
      </c>
    </row>
    <row r="10" spans="1:17" ht="15.75" customHeight="1">
      <c r="A10" s="6">
        <v>5</v>
      </c>
      <c r="B10" s="7" t="s">
        <v>11</v>
      </c>
      <c r="C10" s="11">
        <v>215</v>
      </c>
      <c r="D10" s="17">
        <v>150</v>
      </c>
      <c r="E10" s="12">
        <v>210</v>
      </c>
      <c r="F10" s="18">
        <v>210</v>
      </c>
      <c r="G10" s="13">
        <v>0</v>
      </c>
      <c r="H10" s="19">
        <v>0</v>
      </c>
      <c r="I10" s="11">
        <v>200</v>
      </c>
      <c r="J10" s="17">
        <v>194</v>
      </c>
      <c r="K10" s="11">
        <v>255</v>
      </c>
      <c r="L10" s="17">
        <v>255</v>
      </c>
      <c r="M10" s="11">
        <v>0</v>
      </c>
      <c r="N10" s="17">
        <v>0</v>
      </c>
      <c r="O10" s="15">
        <v>220</v>
      </c>
      <c r="P10" s="15">
        <f>(D10+F10+J10+L10)/4</f>
        <v>202.25</v>
      </c>
      <c r="Q10" s="8">
        <f t="shared" si="0"/>
        <v>-8.068181818181813</v>
      </c>
    </row>
    <row r="11" spans="1:17" ht="15.75">
      <c r="A11" s="6">
        <v>6</v>
      </c>
      <c r="B11" s="7" t="s">
        <v>12</v>
      </c>
      <c r="C11" s="11">
        <v>785</v>
      </c>
      <c r="D11" s="17">
        <v>681</v>
      </c>
      <c r="E11" s="12">
        <v>530</v>
      </c>
      <c r="F11" s="18">
        <v>490.5</v>
      </c>
      <c r="G11" s="13">
        <v>320</v>
      </c>
      <c r="H11" s="19">
        <v>320</v>
      </c>
      <c r="I11" s="11">
        <v>791</v>
      </c>
      <c r="J11" s="17">
        <v>536</v>
      </c>
      <c r="K11" s="11">
        <v>750</v>
      </c>
      <c r="L11" s="17">
        <v>750</v>
      </c>
      <c r="M11" s="11">
        <v>0</v>
      </c>
      <c r="N11" s="17">
        <v>1142</v>
      </c>
      <c r="O11" s="15">
        <v>635.2</v>
      </c>
      <c r="P11" s="15">
        <f>(D11+F11+H11+J11+L11+N11)/6</f>
        <v>653.25</v>
      </c>
      <c r="Q11" s="8">
        <f t="shared" si="0"/>
        <v>2.8416246851385267</v>
      </c>
    </row>
    <row r="12" spans="1:17" ht="15.75" customHeight="1">
      <c r="A12" s="6">
        <v>7</v>
      </c>
      <c r="B12" s="7" t="s">
        <v>13</v>
      </c>
      <c r="C12" s="11">
        <v>114.73</v>
      </c>
      <c r="D12" s="17">
        <v>116.4</v>
      </c>
      <c r="E12" s="12">
        <v>122.5</v>
      </c>
      <c r="F12" s="18">
        <v>145</v>
      </c>
      <c r="G12" s="13">
        <v>112</v>
      </c>
      <c r="H12" s="19">
        <v>112</v>
      </c>
      <c r="I12" s="11">
        <v>104</v>
      </c>
      <c r="J12" s="17">
        <v>117</v>
      </c>
      <c r="K12" s="11">
        <v>100</v>
      </c>
      <c r="L12" s="17">
        <v>100</v>
      </c>
      <c r="M12" s="11">
        <v>150</v>
      </c>
      <c r="N12" s="17">
        <v>150</v>
      </c>
      <c r="O12" s="15">
        <v>117.21</v>
      </c>
      <c r="P12" s="15">
        <f>(D12+F12+H12+J12+L12+N12)/6</f>
        <v>123.39999999999999</v>
      </c>
      <c r="Q12" s="8">
        <f t="shared" si="0"/>
        <v>5.281119358416504</v>
      </c>
    </row>
    <row r="13" spans="1:17" ht="31.5">
      <c r="A13" s="6">
        <v>8</v>
      </c>
      <c r="B13" s="7" t="s">
        <v>14</v>
      </c>
      <c r="C13" s="11">
        <v>0</v>
      </c>
      <c r="D13" s="17">
        <v>0</v>
      </c>
      <c r="E13" s="12">
        <v>70</v>
      </c>
      <c r="F13" s="18">
        <v>0</v>
      </c>
      <c r="G13" s="13">
        <v>0</v>
      </c>
      <c r="H13" s="19">
        <v>0</v>
      </c>
      <c r="I13" s="11">
        <v>57</v>
      </c>
      <c r="J13" s="17">
        <v>70</v>
      </c>
      <c r="K13" s="11">
        <v>0</v>
      </c>
      <c r="L13" s="17">
        <v>0</v>
      </c>
      <c r="M13" s="11">
        <v>0</v>
      </c>
      <c r="N13" s="17">
        <v>0</v>
      </c>
      <c r="O13" s="15">
        <v>63.5</v>
      </c>
      <c r="P13" s="15">
        <v>70</v>
      </c>
      <c r="Q13" s="8">
        <f t="shared" si="0"/>
        <v>10.236220472440948</v>
      </c>
    </row>
    <row r="14" spans="1:17" ht="31.5" customHeight="1">
      <c r="A14" s="6">
        <v>9</v>
      </c>
      <c r="B14" s="7" t="s">
        <v>15</v>
      </c>
      <c r="C14" s="11">
        <v>59.33</v>
      </c>
      <c r="D14" s="17">
        <v>60</v>
      </c>
      <c r="E14" s="12">
        <v>0</v>
      </c>
      <c r="F14" s="18">
        <v>67</v>
      </c>
      <c r="G14" s="13">
        <v>72</v>
      </c>
      <c r="H14" s="19">
        <v>82</v>
      </c>
      <c r="I14" s="11">
        <v>45</v>
      </c>
      <c r="J14" s="17">
        <v>55</v>
      </c>
      <c r="K14" s="11">
        <v>90</v>
      </c>
      <c r="L14" s="17">
        <v>90</v>
      </c>
      <c r="M14" s="11">
        <v>90</v>
      </c>
      <c r="N14" s="17">
        <v>90</v>
      </c>
      <c r="O14" s="15">
        <v>71.27</v>
      </c>
      <c r="P14" s="15">
        <f>(D14+F14+H14+J14+L14+N14)/6</f>
        <v>74</v>
      </c>
      <c r="Q14" s="8">
        <f t="shared" si="0"/>
        <v>3.8305037182545334</v>
      </c>
    </row>
    <row r="15" spans="1:17" ht="15.75">
      <c r="A15" s="6">
        <v>10</v>
      </c>
      <c r="B15" s="7" t="s">
        <v>31</v>
      </c>
      <c r="C15" s="11">
        <v>75</v>
      </c>
      <c r="D15" s="17">
        <v>72.5</v>
      </c>
      <c r="E15" s="12">
        <v>70.5</v>
      </c>
      <c r="F15" s="18">
        <v>92.5</v>
      </c>
      <c r="G15" s="13">
        <v>0</v>
      </c>
      <c r="H15" s="19">
        <v>0</v>
      </c>
      <c r="I15" s="11">
        <v>73</v>
      </c>
      <c r="J15" s="17">
        <v>94</v>
      </c>
      <c r="K15" s="11">
        <v>90</v>
      </c>
      <c r="L15" s="17">
        <v>90</v>
      </c>
      <c r="M15" s="11">
        <v>100</v>
      </c>
      <c r="N15" s="17">
        <v>100</v>
      </c>
      <c r="O15" s="15">
        <v>81.7</v>
      </c>
      <c r="P15" s="15">
        <f>(D15+F15+J15+L15+N15)/5</f>
        <v>89.8</v>
      </c>
      <c r="Q15" s="8">
        <f t="shared" si="0"/>
        <v>9.914320685434518</v>
      </c>
    </row>
    <row r="16" spans="1:17" ht="15.75" customHeight="1">
      <c r="A16" s="6">
        <v>11</v>
      </c>
      <c r="B16" s="7" t="s">
        <v>16</v>
      </c>
      <c r="C16" s="11">
        <v>66.23</v>
      </c>
      <c r="D16" s="17">
        <v>66.2</v>
      </c>
      <c r="E16" s="12">
        <v>62.5</v>
      </c>
      <c r="F16" s="18">
        <v>63.5</v>
      </c>
      <c r="G16" s="13">
        <v>75</v>
      </c>
      <c r="H16" s="19">
        <v>75</v>
      </c>
      <c r="I16" s="11">
        <v>60</v>
      </c>
      <c r="J16" s="17">
        <v>73</v>
      </c>
      <c r="K16" s="11">
        <v>75</v>
      </c>
      <c r="L16" s="17">
        <v>75</v>
      </c>
      <c r="M16" s="11">
        <v>80</v>
      </c>
      <c r="N16" s="17">
        <v>80</v>
      </c>
      <c r="O16" s="15">
        <v>69.79</v>
      </c>
      <c r="P16" s="15">
        <f>(D16+F16+H16+J16+L16+N16)/6</f>
        <v>72.11666666666666</v>
      </c>
      <c r="Q16" s="8">
        <f t="shared" si="0"/>
        <v>3.3338109566795566</v>
      </c>
    </row>
    <row r="17" spans="1:17" ht="15.75">
      <c r="A17" s="6">
        <v>12</v>
      </c>
      <c r="B17" s="7" t="s">
        <v>6</v>
      </c>
      <c r="C17" s="11">
        <v>508</v>
      </c>
      <c r="D17" s="17">
        <v>552.7</v>
      </c>
      <c r="E17" s="12">
        <v>530</v>
      </c>
      <c r="F17" s="18">
        <v>530</v>
      </c>
      <c r="G17" s="13">
        <v>560</v>
      </c>
      <c r="H17" s="19">
        <v>560</v>
      </c>
      <c r="I17" s="11">
        <v>1000</v>
      </c>
      <c r="J17" s="17">
        <v>1000</v>
      </c>
      <c r="K17" s="11">
        <v>900</v>
      </c>
      <c r="L17" s="17">
        <v>900</v>
      </c>
      <c r="M17" s="11">
        <v>600</v>
      </c>
      <c r="N17" s="17">
        <v>850</v>
      </c>
      <c r="O17" s="15">
        <v>683</v>
      </c>
      <c r="P17" s="15">
        <f>(D17+F17+H17+J17+L17+N17)/6</f>
        <v>732.1166666666667</v>
      </c>
      <c r="Q17" s="8">
        <f t="shared" si="0"/>
        <v>7.191312835529516</v>
      </c>
    </row>
    <row r="18" spans="1:17" ht="15.75" customHeight="1">
      <c r="A18" s="6">
        <v>13</v>
      </c>
      <c r="B18" s="7" t="s">
        <v>5</v>
      </c>
      <c r="C18" s="11">
        <v>19.66</v>
      </c>
      <c r="D18" s="17">
        <v>19.7</v>
      </c>
      <c r="E18" s="12">
        <v>25</v>
      </c>
      <c r="F18" s="18">
        <v>25</v>
      </c>
      <c r="G18" s="13">
        <v>25</v>
      </c>
      <c r="H18" s="19">
        <v>25</v>
      </c>
      <c r="I18" s="11">
        <v>18</v>
      </c>
      <c r="J18" s="17">
        <v>18</v>
      </c>
      <c r="K18" s="11">
        <v>30</v>
      </c>
      <c r="L18" s="17">
        <v>30</v>
      </c>
      <c r="M18" s="11">
        <v>30</v>
      </c>
      <c r="N18" s="17">
        <v>30</v>
      </c>
      <c r="O18" s="15">
        <v>24.61</v>
      </c>
      <c r="P18" s="15">
        <f>(D18+F18+H18+J18+L18+N18)/6</f>
        <v>24.616666666666664</v>
      </c>
      <c r="Q18" s="8">
        <f t="shared" si="0"/>
        <v>0.02708925910874882</v>
      </c>
    </row>
    <row r="19" spans="1:17" ht="15.75">
      <c r="A19" s="6">
        <v>14</v>
      </c>
      <c r="B19" s="7" t="s">
        <v>17</v>
      </c>
      <c r="C19" s="11">
        <v>44.16</v>
      </c>
      <c r="D19" s="17">
        <v>45.3</v>
      </c>
      <c r="E19" s="12">
        <v>52</v>
      </c>
      <c r="F19" s="18">
        <v>53</v>
      </c>
      <c r="G19" s="13">
        <v>57</v>
      </c>
      <c r="H19" s="19">
        <v>57</v>
      </c>
      <c r="I19" s="11">
        <v>43</v>
      </c>
      <c r="J19" s="17">
        <v>43</v>
      </c>
      <c r="K19" s="11">
        <v>70</v>
      </c>
      <c r="L19" s="17">
        <v>70</v>
      </c>
      <c r="M19" s="11">
        <v>70</v>
      </c>
      <c r="N19" s="17">
        <v>70</v>
      </c>
      <c r="O19" s="15">
        <v>56.03</v>
      </c>
      <c r="P19" s="15">
        <f>(D19+F19+H19+J19+L19+N19)/6</f>
        <v>56.38333333333333</v>
      </c>
      <c r="Q19" s="8">
        <f t="shared" si="0"/>
        <v>0.6306145517282431</v>
      </c>
    </row>
    <row r="20" spans="1:17" ht="15.75" customHeight="1">
      <c r="A20" s="6">
        <v>15</v>
      </c>
      <c r="B20" s="7" t="s">
        <v>18</v>
      </c>
      <c r="C20" s="11">
        <v>66.45</v>
      </c>
      <c r="D20" s="17">
        <v>66.45</v>
      </c>
      <c r="E20" s="12">
        <v>75</v>
      </c>
      <c r="F20" s="18">
        <v>73.3</v>
      </c>
      <c r="G20" s="13">
        <v>0</v>
      </c>
      <c r="H20" s="19">
        <v>0</v>
      </c>
      <c r="I20" s="11">
        <v>0</v>
      </c>
      <c r="J20" s="17">
        <v>0</v>
      </c>
      <c r="K20" s="11">
        <v>100</v>
      </c>
      <c r="L20" s="17">
        <v>100</v>
      </c>
      <c r="M20" s="11">
        <v>65</v>
      </c>
      <c r="N20" s="17">
        <v>65</v>
      </c>
      <c r="O20" s="15">
        <v>76.61</v>
      </c>
      <c r="P20" s="15">
        <f>(D20+F20+L20+N20)/4</f>
        <v>76.1875</v>
      </c>
      <c r="Q20" s="8">
        <f t="shared" si="0"/>
        <v>-0.5514945829526141</v>
      </c>
    </row>
    <row r="21" spans="1:17" ht="31.5">
      <c r="A21" s="6">
        <v>16</v>
      </c>
      <c r="B21" s="7" t="s">
        <v>19</v>
      </c>
      <c r="C21" s="11">
        <v>71.4</v>
      </c>
      <c r="D21" s="17">
        <v>71.4</v>
      </c>
      <c r="E21" s="12">
        <v>68.5</v>
      </c>
      <c r="F21" s="18">
        <v>70.3</v>
      </c>
      <c r="G21" s="13">
        <v>0</v>
      </c>
      <c r="H21" s="19">
        <v>0</v>
      </c>
      <c r="I21" s="11">
        <v>0</v>
      </c>
      <c r="J21" s="17">
        <v>0</v>
      </c>
      <c r="K21" s="11">
        <v>100</v>
      </c>
      <c r="L21" s="17">
        <v>100</v>
      </c>
      <c r="M21" s="11">
        <v>71.4</v>
      </c>
      <c r="N21" s="17">
        <v>71.4</v>
      </c>
      <c r="O21" s="15">
        <v>77.83</v>
      </c>
      <c r="P21" s="15">
        <f>(D21+F21+L21+N21)/4</f>
        <v>78.275</v>
      </c>
      <c r="Q21" s="8">
        <f t="shared" si="0"/>
        <v>0.5717589618399188</v>
      </c>
    </row>
    <row r="22" spans="1:17" ht="15.75" customHeight="1">
      <c r="A22" s="6">
        <v>17</v>
      </c>
      <c r="B22" s="7" t="s">
        <v>20</v>
      </c>
      <c r="C22" s="11">
        <v>78.16</v>
      </c>
      <c r="D22" s="17">
        <v>77.5</v>
      </c>
      <c r="E22" s="12">
        <v>103</v>
      </c>
      <c r="F22" s="18">
        <v>102.5</v>
      </c>
      <c r="G22" s="13">
        <v>89</v>
      </c>
      <c r="H22" s="19">
        <v>89</v>
      </c>
      <c r="I22" s="11">
        <v>116.2</v>
      </c>
      <c r="J22" s="17">
        <v>93.8</v>
      </c>
      <c r="K22" s="11">
        <v>150</v>
      </c>
      <c r="L22" s="17">
        <v>150</v>
      </c>
      <c r="M22" s="11">
        <v>166</v>
      </c>
      <c r="N22" s="17">
        <v>166</v>
      </c>
      <c r="O22" s="15">
        <v>117.06</v>
      </c>
      <c r="P22" s="15">
        <f>(D22+F22+H22+J22+L22+N22)/6</f>
        <v>113.13333333333333</v>
      </c>
      <c r="Q22" s="8">
        <f t="shared" si="0"/>
        <v>-3.3544051483569746</v>
      </c>
    </row>
    <row r="23" spans="1:17" ht="15.75">
      <c r="A23" s="6">
        <v>18</v>
      </c>
      <c r="B23" s="7" t="s">
        <v>21</v>
      </c>
      <c r="C23" s="11">
        <v>53.3</v>
      </c>
      <c r="D23" s="17">
        <v>103.8</v>
      </c>
      <c r="E23" s="12">
        <v>67.5</v>
      </c>
      <c r="F23" s="18">
        <v>50</v>
      </c>
      <c r="G23" s="13">
        <v>60</v>
      </c>
      <c r="H23" s="19">
        <v>60</v>
      </c>
      <c r="I23" s="11">
        <v>87.5</v>
      </c>
      <c r="J23" s="17">
        <v>61.3</v>
      </c>
      <c r="K23" s="11">
        <v>80</v>
      </c>
      <c r="L23" s="17">
        <v>80</v>
      </c>
      <c r="M23" s="11">
        <v>114</v>
      </c>
      <c r="N23" s="17">
        <v>114</v>
      </c>
      <c r="O23" s="15">
        <v>77.05</v>
      </c>
      <c r="P23" s="15">
        <f>(D23+F23+H23+J23+L23+N23)/6</f>
        <v>78.18333333333334</v>
      </c>
      <c r="Q23" s="8">
        <f t="shared" si="0"/>
        <v>1.47090633787586</v>
      </c>
    </row>
    <row r="24" spans="1:17" ht="15.75" customHeight="1">
      <c r="A24" s="6">
        <v>74.66</v>
      </c>
      <c r="B24" s="7" t="s">
        <v>22</v>
      </c>
      <c r="C24" s="11">
        <v>93.66</v>
      </c>
      <c r="D24" s="17">
        <v>97.9</v>
      </c>
      <c r="E24" s="12">
        <v>105.2</v>
      </c>
      <c r="F24" s="18">
        <v>103.2</v>
      </c>
      <c r="G24" s="13">
        <v>111</v>
      </c>
      <c r="H24" s="19">
        <v>111</v>
      </c>
      <c r="I24" s="11">
        <v>117.5</v>
      </c>
      <c r="J24" s="17">
        <v>121.3</v>
      </c>
      <c r="K24" s="11">
        <v>170</v>
      </c>
      <c r="L24" s="17">
        <v>170</v>
      </c>
      <c r="M24" s="11">
        <v>150</v>
      </c>
      <c r="N24" s="17">
        <v>150</v>
      </c>
      <c r="O24" s="15">
        <v>124.56</v>
      </c>
      <c r="P24" s="15">
        <f>(D24+F24+H24+J24+L24+N24)/6</f>
        <v>125.56666666666668</v>
      </c>
      <c r="Q24" s="8">
        <f t="shared" si="0"/>
        <v>0.8081781203168532</v>
      </c>
    </row>
    <row r="25" spans="1:17" ht="15.75">
      <c r="A25" s="6">
        <v>20</v>
      </c>
      <c r="B25" s="7" t="s">
        <v>23</v>
      </c>
      <c r="C25" s="11">
        <v>121.55</v>
      </c>
      <c r="D25" s="17">
        <v>85.3</v>
      </c>
      <c r="E25" s="12">
        <v>104</v>
      </c>
      <c r="F25" s="18">
        <v>104</v>
      </c>
      <c r="G25" s="13">
        <v>37</v>
      </c>
      <c r="H25" s="19">
        <v>37</v>
      </c>
      <c r="I25" s="11">
        <v>165</v>
      </c>
      <c r="J25" s="17">
        <v>102.2</v>
      </c>
      <c r="K25" s="11">
        <v>140</v>
      </c>
      <c r="L25" s="17">
        <v>140</v>
      </c>
      <c r="M25" s="11">
        <v>144</v>
      </c>
      <c r="N25" s="17">
        <v>144</v>
      </c>
      <c r="O25" s="15">
        <v>118.59</v>
      </c>
      <c r="P25" s="15">
        <f>(D25+F25+H25+J25+L25+N25)/6</f>
        <v>102.08333333333333</v>
      </c>
      <c r="Q25" s="8">
        <f t="shared" si="0"/>
        <v>-13.919105039772887</v>
      </c>
    </row>
    <row r="26" spans="1:17" ht="15.75" customHeight="1">
      <c r="A26" s="6">
        <v>21</v>
      </c>
      <c r="B26" s="7" t="s">
        <v>24</v>
      </c>
      <c r="C26" s="11">
        <v>33</v>
      </c>
      <c r="D26" s="17">
        <v>35</v>
      </c>
      <c r="E26" s="12">
        <v>28.5</v>
      </c>
      <c r="F26" s="18">
        <v>36</v>
      </c>
      <c r="G26" s="13">
        <v>40</v>
      </c>
      <c r="H26" s="19">
        <v>0</v>
      </c>
      <c r="I26" s="11">
        <v>27</v>
      </c>
      <c r="J26" s="17">
        <v>30</v>
      </c>
      <c r="K26" s="11">
        <v>40</v>
      </c>
      <c r="L26" s="17">
        <v>40</v>
      </c>
      <c r="M26" s="11">
        <v>50</v>
      </c>
      <c r="N26" s="17">
        <v>50</v>
      </c>
      <c r="O26" s="15">
        <v>36.42</v>
      </c>
      <c r="P26" s="15">
        <f>(D26+F26+J26+L26+N26)/5</f>
        <v>38.2</v>
      </c>
      <c r="Q26" s="8">
        <f t="shared" si="0"/>
        <v>4.88742449203734</v>
      </c>
    </row>
    <row r="27" spans="1:17" ht="15.75">
      <c r="A27" s="6">
        <v>22</v>
      </c>
      <c r="B27" s="7" t="s">
        <v>25</v>
      </c>
      <c r="C27" s="11">
        <v>29</v>
      </c>
      <c r="D27" s="17">
        <v>30.5</v>
      </c>
      <c r="E27" s="12">
        <v>37.5</v>
      </c>
      <c r="F27" s="18">
        <v>35</v>
      </c>
      <c r="G27" s="13">
        <v>0</v>
      </c>
      <c r="H27" s="19">
        <v>0</v>
      </c>
      <c r="I27" s="11">
        <v>25</v>
      </c>
      <c r="J27" s="17">
        <v>27</v>
      </c>
      <c r="K27" s="11">
        <v>40</v>
      </c>
      <c r="L27" s="17">
        <v>50</v>
      </c>
      <c r="M27" s="11">
        <v>50</v>
      </c>
      <c r="N27" s="17">
        <v>50</v>
      </c>
      <c r="O27" s="15">
        <v>36.3</v>
      </c>
      <c r="P27" s="15">
        <f>(D27+F27+J27+L27+N27)/5</f>
        <v>38.5</v>
      </c>
      <c r="Q27" s="8">
        <f t="shared" si="0"/>
        <v>6.0606060606060765</v>
      </c>
    </row>
    <row r="28" spans="1:17" ht="15.75" customHeight="1">
      <c r="A28" s="6">
        <v>23</v>
      </c>
      <c r="B28" s="7" t="s">
        <v>26</v>
      </c>
      <c r="C28" s="11">
        <v>32.33</v>
      </c>
      <c r="D28" s="17">
        <v>32.3</v>
      </c>
      <c r="E28" s="12">
        <v>28.5</v>
      </c>
      <c r="F28" s="18">
        <v>39</v>
      </c>
      <c r="G28" s="13">
        <v>40</v>
      </c>
      <c r="H28" s="19">
        <v>40</v>
      </c>
      <c r="I28" s="11">
        <v>31</v>
      </c>
      <c r="J28" s="17">
        <v>27</v>
      </c>
      <c r="K28" s="11">
        <v>45</v>
      </c>
      <c r="L28" s="17">
        <v>45</v>
      </c>
      <c r="M28" s="11">
        <v>50</v>
      </c>
      <c r="N28" s="17">
        <v>50</v>
      </c>
      <c r="O28" s="15">
        <v>37.81</v>
      </c>
      <c r="P28" s="15">
        <f>(D28+F28+H28+J28+L28+N28)/6</f>
        <v>38.88333333333333</v>
      </c>
      <c r="Q28" s="8">
        <f t="shared" si="0"/>
        <v>2.838755179405794</v>
      </c>
    </row>
    <row r="29" spans="1:17" ht="15.75">
      <c r="A29" s="6">
        <v>24</v>
      </c>
      <c r="B29" s="7" t="s">
        <v>27</v>
      </c>
      <c r="C29" s="11">
        <v>35</v>
      </c>
      <c r="D29" s="17">
        <v>53</v>
      </c>
      <c r="E29" s="12">
        <v>42.5</v>
      </c>
      <c r="F29" s="18">
        <v>41</v>
      </c>
      <c r="G29" s="13">
        <v>0</v>
      </c>
      <c r="H29" s="19">
        <v>0</v>
      </c>
      <c r="I29" s="11">
        <v>37</v>
      </c>
      <c r="J29" s="17">
        <v>30</v>
      </c>
      <c r="K29" s="11">
        <v>60</v>
      </c>
      <c r="L29" s="17">
        <v>60</v>
      </c>
      <c r="M29" s="11">
        <v>60</v>
      </c>
      <c r="N29" s="17">
        <v>75</v>
      </c>
      <c r="O29" s="15">
        <v>46.9</v>
      </c>
      <c r="P29" s="15">
        <v>51.8</v>
      </c>
      <c r="Q29" s="8">
        <f t="shared" si="0"/>
        <v>10.447761194029852</v>
      </c>
    </row>
    <row r="30" spans="1:17" ht="15.75" customHeight="1">
      <c r="A30" s="6">
        <v>25</v>
      </c>
      <c r="B30" s="7" t="s">
        <v>28</v>
      </c>
      <c r="C30" s="11">
        <v>154</v>
      </c>
      <c r="D30" s="17">
        <v>129</v>
      </c>
      <c r="E30" s="12">
        <v>142.5</v>
      </c>
      <c r="F30" s="18">
        <v>122.5</v>
      </c>
      <c r="G30" s="13">
        <v>145</v>
      </c>
      <c r="H30" s="19">
        <v>0</v>
      </c>
      <c r="I30" s="11">
        <v>127</v>
      </c>
      <c r="J30" s="17">
        <v>132</v>
      </c>
      <c r="K30" s="11">
        <v>165</v>
      </c>
      <c r="L30" s="17">
        <v>170</v>
      </c>
      <c r="M30" s="11">
        <v>150</v>
      </c>
      <c r="N30" s="17">
        <v>150</v>
      </c>
      <c r="O30" s="15">
        <v>147.25</v>
      </c>
      <c r="P30" s="15">
        <v>140.7</v>
      </c>
      <c r="Q30" s="8">
        <f>P30/O30*100-100</f>
        <v>-4.448217317487277</v>
      </c>
    </row>
    <row r="31" spans="1:16" s="1" customFormat="1" ht="57" customHeight="1">
      <c r="A31" s="24"/>
      <c r="B31" s="25"/>
      <c r="C31" s="3"/>
      <c r="D31" s="3"/>
      <c r="E31" s="3"/>
      <c r="F31" s="3"/>
      <c r="G31" s="3"/>
      <c r="H31" s="3"/>
      <c r="I31" s="16"/>
      <c r="J31" s="3"/>
      <c r="K31" s="3"/>
      <c r="L31" s="3"/>
      <c r="M31" s="3"/>
      <c r="N31" s="3"/>
      <c r="O31" s="3" t="s">
        <v>32</v>
      </c>
      <c r="P31" s="3"/>
    </row>
    <row r="32" spans="1:16" s="1" customFormat="1" ht="16.5" customHeight="1">
      <c r="A32" s="26"/>
      <c r="B32" s="2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s="1" customFormat="1" ht="15.75" customHeight="1">
      <c r="A33" s="22"/>
      <c r="B33" s="2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2:16" s="1" customFormat="1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2:16" s="1" customFormat="1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</sheetData>
  <sheetProtection/>
  <mergeCells count="16">
    <mergeCell ref="O4:P4"/>
    <mergeCell ref="Q4:Q5"/>
    <mergeCell ref="B1:Q1"/>
    <mergeCell ref="B2:Q2"/>
    <mergeCell ref="B3:Q3"/>
    <mergeCell ref="B4:B5"/>
    <mergeCell ref="C4:D4"/>
    <mergeCell ref="E4:F4"/>
    <mergeCell ref="G4:H4"/>
    <mergeCell ref="I4:J4"/>
    <mergeCell ref="M4:N4"/>
    <mergeCell ref="A33:B33"/>
    <mergeCell ref="A31:B31"/>
    <mergeCell ref="A32:B32"/>
    <mergeCell ref="A4:A5"/>
    <mergeCell ref="K4:L4"/>
  </mergeCells>
  <printOptions horizontalCentered="1" verticalCentered="1"/>
  <pageMargins left="0.1968503937007874" right="0.1968503937007874" top="0.1968503937007874" bottom="0.15748031496062992" header="0.1968503937007874" footer="0.6299212598425197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2019-09-26T04:08:54Z</cp:lastPrinted>
  <dcterms:created xsi:type="dcterms:W3CDTF">1996-10-08T23:32:33Z</dcterms:created>
  <dcterms:modified xsi:type="dcterms:W3CDTF">2020-12-28T04:51:40Z</dcterms:modified>
  <cp:category/>
  <cp:version/>
  <cp:contentType/>
  <cp:contentStatus/>
</cp:coreProperties>
</file>