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Объекты!$A$6:$AD$12</definedName>
  </definedNames>
  <calcPr calcId="125725"/>
</workbook>
</file>

<file path=xl/calcChain.xml><?xml version="1.0" encoding="utf-8"?>
<calcChain xmlns="http://schemas.openxmlformats.org/spreadsheetml/2006/main">
  <c r="R9" i="1"/>
  <c r="R8"/>
  <c r="O8"/>
  <c r="O7"/>
  <c r="I9" l="1"/>
  <c r="R11" l="1"/>
  <c r="O11"/>
  <c r="R10"/>
  <c r="O10"/>
  <c r="K9" l="1"/>
  <c r="K10"/>
  <c r="K8"/>
  <c r="K11"/>
</calcChain>
</file>

<file path=xl/sharedStrings.xml><?xml version="1.0" encoding="utf-8"?>
<sst xmlns="http://schemas.openxmlformats.org/spreadsheetml/2006/main" count="161" uniqueCount="90">
  <si>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</si>
  <si>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</si>
  <si>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</si>
  <si>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</si>
  <si>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</si>
  <si>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</si>
  <si>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</si>
  <si>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</si>
  <si>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</si>
  <si>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</si>
  <si>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</si>
  <si>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</si>
  <si>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</si>
  <si>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</si>
  <si>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</si>
  <si>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</si>
  <si>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</si>
  <si>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</si>
  <si>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</si>
  <si>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</si>
  <si>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</si>
  <si>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</si>
  <si>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</si>
  <si>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</si>
  <si>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</si>
  <si>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</si>
  <si>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</si>
  <si>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</si>
  <si>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</si>
  <si>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</si>
  <si>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</si>
  <si>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</si>
  <si>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</si>
  <si>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</si>
  <si>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</si>
  <si>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</si>
  <si>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</si>
  <si>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</si>
  <si>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</si>
  <si>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</si>
  <si>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>63.929186;
65.027166</t>
  </si>
  <si>
    <t>63.192756
64.421432</t>
  </si>
  <si>
    <t>64.319218;
65.384857</t>
  </si>
  <si>
    <t>не предусмотрено в рамках проекта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</si>
  <si>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</si>
  <si>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</si>
  <si>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 xml:space="preserve">Администрация Березовского района </t>
  </si>
  <si>
    <t>На стадии реализации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</si>
  <si>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</si>
  <si>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</si>
  <si>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</si>
  <si>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</si>
  <si>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</si>
  <si>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</si>
  <si>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</si>
  <si>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</si>
  <si>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</si>
  <si>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</si>
  <si>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</si>
  <si>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</si>
  <si>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</si>
  <si>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</si>
  <si>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</si>
  <si>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</si>
  <si>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</si>
  <si>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>Площадь - 3,18 Га.  Участок расположен в пойменной части реки Сев.Сосьва.</t>
  </si>
  <si>
    <t>63,9318          65,0723</t>
  </si>
  <si>
    <t>Правительство ХМАО-Югры</t>
  </si>
  <si>
    <t>КУ ХМАО-Югры "Управление капитального строительства"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</si>
  <si>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</si>
  <si>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</si>
  <si>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</si>
  <si>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</si>
  <si>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</si>
  <si>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</si>
  <si>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</si>
  <si>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 xml:space="preserve"> Образовательно-культурный  комплекс  в  с.Теги, Березовского района </t>
  </si>
  <si>
    <t>Вместимость - 100 учащихся</t>
  </si>
  <si>
    <t>с.Теги, ул. Таежная, 18 "а"</t>
  </si>
  <si>
    <t>Строительство (корректировка ПСД)</t>
  </si>
  <si>
    <t xml:space="preserve">Площадь - 1,08 Га.  </t>
  </si>
  <si>
    <t>Реконструция здания поселковой больницы под детский сад на 40 мест в с.Няксимволь Березовского района</t>
  </si>
  <si>
    <t xml:space="preserve"> Вместимость - 40 мест/2557,20 кв.м.</t>
  </si>
  <si>
    <t>с.Няксимволь, ул.Кооперативная, 18</t>
  </si>
  <si>
    <t>Гринфилд</t>
  </si>
  <si>
    <t>Площадь - 0,3385 Га. На территории участка расположены здания больницы и гараж, зеленые насаждения отсутствуют.</t>
  </si>
  <si>
    <t>Инженерными сетями  обеспечен</t>
  </si>
  <si>
    <t>Управление капитального строительства Березовского района, тел. (34674) 2-33-91;   2-20-51</t>
  </si>
  <si>
    <t>64.425634;
60.859486.</t>
  </si>
  <si>
    <t>Инвестиционные проекты, реализуемые  за счет бюджетных ассигнований на территории Березовского района на 10.06.2020 года</t>
  </si>
</sst>
</file>

<file path=xl/styles.xml><?xml version="1.0" encoding="utf-8"?>
<styleSheet xmlns="http://schemas.openxmlformats.org/spreadsheetml/2006/main">
  <fonts count="9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27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showRuler="0" zoomScale="75" zoomScaleNormal="75" workbookViewId="0">
      <pane ySplit="6" topLeftCell="A7" activePane="bottomLeft" state="frozen"/>
      <selection pane="bottomLeft" activeCell="W7" sqref="W7"/>
    </sheetView>
  </sheetViews>
  <sheetFormatPr defaultColWidth="9.33203125" defaultRowHeight="15.75"/>
  <cols>
    <col min="1" max="1" width="4.83203125" style="10" customWidth="1"/>
    <col min="2" max="2" width="28.83203125" style="1" customWidth="1"/>
    <col min="3" max="3" width="15.5" style="1" customWidth="1"/>
    <col min="4" max="4" width="13.83203125" style="1" customWidth="1"/>
    <col min="5" max="5" width="16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5.1640625" style="1" customWidth="1"/>
    <col min="12" max="12" width="13" style="1" customWidth="1"/>
    <col min="13" max="13" width="11.1640625" style="1" customWidth="1"/>
    <col min="14" max="14" width="13.5" style="1" customWidth="1"/>
    <col min="15" max="15" width="15" style="1" customWidth="1"/>
    <col min="16" max="16" width="10.33203125" style="1" customWidth="1"/>
    <col min="17" max="17" width="11.66406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1" ht="11.25" customHeight="1">
      <c r="B1" s="25" t="s">
        <v>89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4"/>
    </row>
    <row r="2" spans="1:31" ht="11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"/>
    </row>
    <row r="3" spans="1:31" ht="11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4"/>
    </row>
    <row r="4" spans="1:31" ht="33.950000000000003" customHeight="1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58</v>
      </c>
      <c r="J4" s="20"/>
      <c r="K4" s="20"/>
      <c r="L4" s="20"/>
      <c r="M4" s="20" t="s">
        <v>7</v>
      </c>
      <c r="N4" s="20"/>
      <c r="O4" s="20"/>
      <c r="P4" s="20"/>
      <c r="Q4" s="20"/>
      <c r="R4" s="20"/>
      <c r="S4" s="22" t="s">
        <v>8</v>
      </c>
      <c r="T4" s="23"/>
      <c r="U4" s="20" t="s">
        <v>9</v>
      </c>
      <c r="V4" s="20"/>
      <c r="W4" s="20"/>
      <c r="X4" s="20"/>
      <c r="Y4" s="20"/>
      <c r="Z4" s="20" t="s">
        <v>10</v>
      </c>
      <c r="AA4" s="20" t="s">
        <v>11</v>
      </c>
      <c r="AB4" s="20" t="s">
        <v>12</v>
      </c>
      <c r="AC4" s="20" t="s">
        <v>13</v>
      </c>
      <c r="AD4" s="4"/>
    </row>
    <row r="5" spans="1:31" ht="33.950000000000003" customHeight="1">
      <c r="B5" s="20"/>
      <c r="C5" s="20"/>
      <c r="D5" s="20"/>
      <c r="E5" s="20"/>
      <c r="F5" s="20"/>
      <c r="G5" s="20"/>
      <c r="H5" s="20"/>
      <c r="I5" s="20" t="s">
        <v>48</v>
      </c>
      <c r="J5" s="20" t="s">
        <v>54</v>
      </c>
      <c r="K5" s="20" t="s">
        <v>49</v>
      </c>
      <c r="L5" s="20" t="s">
        <v>53</v>
      </c>
      <c r="M5" s="20" t="s">
        <v>14</v>
      </c>
      <c r="N5" s="20"/>
      <c r="O5" s="20"/>
      <c r="P5" s="20" t="s">
        <v>15</v>
      </c>
      <c r="Q5" s="20"/>
      <c r="R5" s="20"/>
      <c r="S5" s="20" t="s">
        <v>16</v>
      </c>
      <c r="T5" s="20" t="s">
        <v>17</v>
      </c>
      <c r="U5" s="20" t="s">
        <v>18</v>
      </c>
      <c r="V5" s="20"/>
      <c r="W5" s="20"/>
      <c r="X5" s="20" t="s">
        <v>19</v>
      </c>
      <c r="Y5" s="20" t="s">
        <v>28</v>
      </c>
      <c r="Z5" s="20"/>
      <c r="AA5" s="20"/>
      <c r="AB5" s="20"/>
      <c r="AC5" s="20"/>
      <c r="AD5" s="4"/>
    </row>
    <row r="6" spans="1:31" ht="7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 t="s">
        <v>20</v>
      </c>
      <c r="N6" s="24" t="s">
        <v>21</v>
      </c>
      <c r="O6" s="24" t="s">
        <v>57</v>
      </c>
      <c r="P6" s="24" t="s">
        <v>51</v>
      </c>
      <c r="Q6" s="24" t="s">
        <v>21</v>
      </c>
      <c r="R6" s="24" t="s">
        <v>56</v>
      </c>
      <c r="S6" s="21"/>
      <c r="T6" s="21"/>
      <c r="U6" s="24" t="s">
        <v>22</v>
      </c>
      <c r="V6" s="24" t="s">
        <v>23</v>
      </c>
      <c r="W6" s="24" t="s">
        <v>24</v>
      </c>
      <c r="X6" s="21"/>
      <c r="Y6" s="21"/>
      <c r="Z6" s="21"/>
      <c r="AA6" s="21"/>
      <c r="AB6" s="21"/>
      <c r="AC6" s="21"/>
      <c r="AD6" s="4"/>
    </row>
    <row r="7" spans="1:31" s="3" customFormat="1" ht="174.95" customHeight="1">
      <c r="A7" s="11">
        <v>1</v>
      </c>
      <c r="B7" s="19" t="s">
        <v>81</v>
      </c>
      <c r="C7" s="5" t="s">
        <v>82</v>
      </c>
      <c r="D7" s="5" t="s">
        <v>83</v>
      </c>
      <c r="E7" s="5" t="s">
        <v>27</v>
      </c>
      <c r="F7" s="5" t="s">
        <v>25</v>
      </c>
      <c r="G7" s="5" t="s">
        <v>29</v>
      </c>
      <c r="H7" s="5" t="s">
        <v>25</v>
      </c>
      <c r="I7" s="15">
        <v>87285.5</v>
      </c>
      <c r="J7" s="6"/>
      <c r="K7" s="6">
        <v>3961.5</v>
      </c>
      <c r="L7" s="6" t="s">
        <v>50</v>
      </c>
      <c r="M7" s="5" t="s">
        <v>30</v>
      </c>
      <c r="N7" s="5" t="s">
        <v>52</v>
      </c>
      <c r="O7" s="6">
        <f>25437.2+46605.4</f>
        <v>72042.600000000006</v>
      </c>
      <c r="P7" s="5" t="s">
        <v>31</v>
      </c>
      <c r="Q7" s="5" t="s">
        <v>52</v>
      </c>
      <c r="R7" s="6">
        <v>11281.4</v>
      </c>
      <c r="S7" s="12">
        <v>2014</v>
      </c>
      <c r="T7" s="12">
        <v>2020</v>
      </c>
      <c r="U7" s="5" t="s">
        <v>34</v>
      </c>
      <c r="V7" s="5" t="s">
        <v>84</v>
      </c>
      <c r="W7" s="7" t="s">
        <v>85</v>
      </c>
      <c r="X7" s="5" t="s">
        <v>43</v>
      </c>
      <c r="Y7" s="5" t="s">
        <v>86</v>
      </c>
      <c r="Z7" s="5" t="s">
        <v>33</v>
      </c>
      <c r="AA7" s="5" t="s">
        <v>46</v>
      </c>
      <c r="AB7" s="5" t="s">
        <v>87</v>
      </c>
      <c r="AC7" s="5" t="s">
        <v>88</v>
      </c>
      <c r="AD7" s="8"/>
      <c r="AE7" s="9"/>
    </row>
    <row r="8" spans="1:31" s="3" customFormat="1" ht="165" customHeight="1">
      <c r="A8" s="11">
        <v>2</v>
      </c>
      <c r="B8" s="19" t="s">
        <v>70</v>
      </c>
      <c r="C8" s="5" t="s">
        <v>71</v>
      </c>
      <c r="D8" s="5" t="s">
        <v>72</v>
      </c>
      <c r="E8" s="5" t="s">
        <v>73</v>
      </c>
      <c r="F8" s="5" t="s">
        <v>25</v>
      </c>
      <c r="G8" s="5" t="s">
        <v>29</v>
      </c>
      <c r="H8" s="5" t="s">
        <v>25</v>
      </c>
      <c r="I8" s="15">
        <v>642474.30000000005</v>
      </c>
      <c r="J8" s="5"/>
      <c r="K8" s="6">
        <f>I8-(O8+R8)</f>
        <v>24972.900000000023</v>
      </c>
      <c r="L8" s="6" t="s">
        <v>50</v>
      </c>
      <c r="M8" s="5" t="s">
        <v>30</v>
      </c>
      <c r="N8" s="5" t="s">
        <v>52</v>
      </c>
      <c r="O8" s="6">
        <f>347068.4+176279.5</f>
        <v>523347.9</v>
      </c>
      <c r="P8" s="5" t="s">
        <v>31</v>
      </c>
      <c r="Q8" s="5" t="s">
        <v>52</v>
      </c>
      <c r="R8" s="6">
        <f>74566.9+19586.6</f>
        <v>94153.5</v>
      </c>
      <c r="S8" s="12">
        <v>2007</v>
      </c>
      <c r="T8" s="12">
        <v>2020</v>
      </c>
      <c r="U8" s="5" t="s">
        <v>34</v>
      </c>
      <c r="V8" s="5" t="s">
        <v>26</v>
      </c>
      <c r="W8" s="7" t="s">
        <v>74</v>
      </c>
      <c r="X8" s="5" t="s">
        <v>43</v>
      </c>
      <c r="Y8" s="5" t="s">
        <v>35</v>
      </c>
      <c r="Z8" s="5" t="s">
        <v>33</v>
      </c>
      <c r="AA8" s="5" t="s">
        <v>46</v>
      </c>
      <c r="AB8" s="5" t="s">
        <v>69</v>
      </c>
      <c r="AC8" s="5" t="s">
        <v>75</v>
      </c>
      <c r="AD8" s="8"/>
      <c r="AE8" s="9"/>
    </row>
    <row r="9" spans="1:31" s="3" customFormat="1" ht="131.25" customHeight="1">
      <c r="A9" s="11">
        <v>3</v>
      </c>
      <c r="B9" s="13" t="s">
        <v>76</v>
      </c>
      <c r="C9" s="5" t="s">
        <v>77</v>
      </c>
      <c r="D9" s="5" t="s">
        <v>78</v>
      </c>
      <c r="E9" s="5" t="s">
        <v>73</v>
      </c>
      <c r="F9" s="5" t="s">
        <v>79</v>
      </c>
      <c r="G9" s="5" t="s">
        <v>29</v>
      </c>
      <c r="H9" s="5" t="s">
        <v>79</v>
      </c>
      <c r="I9" s="15">
        <f>171179.86+30000</f>
        <v>201179.86</v>
      </c>
      <c r="J9" s="6"/>
      <c r="K9" s="6">
        <f>I9-(O9+R9)</f>
        <v>697.95999999996275</v>
      </c>
      <c r="L9" s="6" t="s">
        <v>50</v>
      </c>
      <c r="M9" s="5" t="s">
        <v>30</v>
      </c>
      <c r="N9" s="5" t="s">
        <v>52</v>
      </c>
      <c r="O9" s="6">
        <v>153261.6</v>
      </c>
      <c r="P9" s="5" t="s">
        <v>30</v>
      </c>
      <c r="Q9" s="5" t="s">
        <v>52</v>
      </c>
      <c r="R9" s="6">
        <f>21044.7+26175.6</f>
        <v>47220.3</v>
      </c>
      <c r="S9" s="12">
        <v>2006</v>
      </c>
      <c r="T9" s="12">
        <v>2020</v>
      </c>
      <c r="U9" s="5" t="s">
        <v>34</v>
      </c>
      <c r="V9" s="5" t="s">
        <v>26</v>
      </c>
      <c r="W9" s="7" t="s">
        <v>80</v>
      </c>
      <c r="X9" s="5" t="s">
        <v>43</v>
      </c>
      <c r="Y9" s="5" t="s">
        <v>32</v>
      </c>
      <c r="Z9" s="5" t="s">
        <v>33</v>
      </c>
      <c r="AA9" s="5" t="s">
        <v>46</v>
      </c>
      <c r="AB9" s="5" t="s">
        <v>69</v>
      </c>
      <c r="AC9" s="5" t="s">
        <v>42</v>
      </c>
      <c r="AD9" s="8"/>
      <c r="AE9" s="9"/>
    </row>
    <row r="10" spans="1:31" s="3" customFormat="1" ht="208.5" customHeight="1">
      <c r="A10" s="11">
        <v>4</v>
      </c>
      <c r="B10" s="13" t="s">
        <v>60</v>
      </c>
      <c r="C10" s="5" t="s">
        <v>36</v>
      </c>
      <c r="D10" s="5" t="s">
        <v>37</v>
      </c>
      <c r="E10" s="5" t="s">
        <v>55</v>
      </c>
      <c r="F10" s="5" t="s">
        <v>25</v>
      </c>
      <c r="G10" s="5" t="s">
        <v>29</v>
      </c>
      <c r="H10" s="5" t="s">
        <v>25</v>
      </c>
      <c r="I10" s="15">
        <v>12840.4</v>
      </c>
      <c r="J10" s="6"/>
      <c r="K10" s="6">
        <f>I10-(O10+R10)</f>
        <v>0</v>
      </c>
      <c r="L10" s="6" t="s">
        <v>50</v>
      </c>
      <c r="M10" s="5" t="s">
        <v>30</v>
      </c>
      <c r="N10" s="5" t="s">
        <v>52</v>
      </c>
      <c r="O10" s="6">
        <f>2406.9+8037.3</f>
        <v>10444.200000000001</v>
      </c>
      <c r="P10" s="5" t="s">
        <v>30</v>
      </c>
      <c r="Q10" s="5" t="s">
        <v>52</v>
      </c>
      <c r="R10" s="6">
        <f>386.9+2009.3</f>
        <v>2396.1999999999998</v>
      </c>
      <c r="S10" s="12">
        <v>2013</v>
      </c>
      <c r="T10" s="12">
        <v>2019</v>
      </c>
      <c r="U10" s="5" t="s">
        <v>34</v>
      </c>
      <c r="V10" s="5" t="s">
        <v>26</v>
      </c>
      <c r="W10" s="7" t="s">
        <v>44</v>
      </c>
      <c r="X10" s="5" t="s">
        <v>43</v>
      </c>
      <c r="Y10" s="5" t="s">
        <v>35</v>
      </c>
      <c r="Z10" s="5" t="s">
        <v>33</v>
      </c>
      <c r="AA10" s="5" t="s">
        <v>46</v>
      </c>
      <c r="AB10" s="5" t="s">
        <v>69</v>
      </c>
      <c r="AC10" s="5" t="s">
        <v>40</v>
      </c>
      <c r="AD10" s="8"/>
      <c r="AE10" s="9"/>
    </row>
    <row r="11" spans="1:31" s="3" customFormat="1" ht="171" customHeight="1">
      <c r="A11" s="11">
        <v>5</v>
      </c>
      <c r="B11" s="13" t="s">
        <v>61</v>
      </c>
      <c r="C11" s="5" t="s">
        <v>38</v>
      </c>
      <c r="D11" s="5" t="s">
        <v>39</v>
      </c>
      <c r="E11" s="5" t="s">
        <v>55</v>
      </c>
      <c r="F11" s="5" t="s">
        <v>25</v>
      </c>
      <c r="G11" s="5" t="s">
        <v>47</v>
      </c>
      <c r="H11" s="5" t="s">
        <v>25</v>
      </c>
      <c r="I11" s="15">
        <v>24479.4</v>
      </c>
      <c r="J11" s="6"/>
      <c r="K11" s="6">
        <f>I11-(O11+R11)</f>
        <v>2868.7000000000007</v>
      </c>
      <c r="L11" s="6" t="s">
        <v>50</v>
      </c>
      <c r="M11" s="5" t="s">
        <v>34</v>
      </c>
      <c r="N11" s="5" t="s">
        <v>52</v>
      </c>
      <c r="O11" s="6">
        <f>17223.4</f>
        <v>17223.400000000001</v>
      </c>
      <c r="P11" s="5" t="s">
        <v>30</v>
      </c>
      <c r="Q11" s="5" t="s">
        <v>52</v>
      </c>
      <c r="R11" s="6">
        <f>4387.3</f>
        <v>4387.3</v>
      </c>
      <c r="S11" s="12">
        <v>2014</v>
      </c>
      <c r="T11" s="12">
        <v>2019</v>
      </c>
      <c r="U11" s="5" t="s">
        <v>34</v>
      </c>
      <c r="V11" s="5" t="s">
        <v>26</v>
      </c>
      <c r="W11" s="7" t="s">
        <v>45</v>
      </c>
      <c r="X11" s="5" t="s">
        <v>43</v>
      </c>
      <c r="Y11" s="5" t="s">
        <v>35</v>
      </c>
      <c r="Z11" s="5" t="s">
        <v>33</v>
      </c>
      <c r="AA11" s="5" t="s">
        <v>46</v>
      </c>
      <c r="AB11" s="5" t="s">
        <v>69</v>
      </c>
      <c r="AC11" s="5" t="s">
        <v>41</v>
      </c>
      <c r="AD11" s="8"/>
      <c r="AE11" s="9"/>
    </row>
    <row r="12" spans="1:31" s="18" customFormat="1" ht="143.25" customHeight="1">
      <c r="A12" s="11">
        <v>6</v>
      </c>
      <c r="B12" s="13" t="s">
        <v>62</v>
      </c>
      <c r="C12" s="5" t="s">
        <v>64</v>
      </c>
      <c r="D12" s="5" t="s">
        <v>59</v>
      </c>
      <c r="E12" s="5" t="s">
        <v>63</v>
      </c>
      <c r="F12" s="5" t="s">
        <v>25</v>
      </c>
      <c r="G12" s="5" t="s">
        <v>47</v>
      </c>
      <c r="H12" s="5" t="s">
        <v>25</v>
      </c>
      <c r="I12" s="15">
        <v>1119317.29</v>
      </c>
      <c r="J12" s="5"/>
      <c r="K12" s="14"/>
      <c r="L12" s="6" t="s">
        <v>50</v>
      </c>
      <c r="M12" s="5" t="s">
        <v>30</v>
      </c>
      <c r="N12" s="5" t="s">
        <v>52</v>
      </c>
      <c r="O12" s="14"/>
      <c r="P12" s="5" t="s">
        <v>30</v>
      </c>
      <c r="Q12" s="5" t="s">
        <v>52</v>
      </c>
      <c r="R12" s="14"/>
      <c r="S12" s="5">
        <v>2012</v>
      </c>
      <c r="T12" s="5">
        <v>2019</v>
      </c>
      <c r="U12" s="5" t="s">
        <v>34</v>
      </c>
      <c r="V12" s="5" t="s">
        <v>26</v>
      </c>
      <c r="W12" s="7" t="s">
        <v>65</v>
      </c>
      <c r="X12" s="5" t="s">
        <v>43</v>
      </c>
      <c r="Y12" s="5"/>
      <c r="Z12" s="5" t="s">
        <v>33</v>
      </c>
      <c r="AA12" s="5" t="s">
        <v>67</v>
      </c>
      <c r="AB12" s="5" t="s">
        <v>68</v>
      </c>
      <c r="AC12" s="5" t="s">
        <v>66</v>
      </c>
      <c r="AD12" s="16"/>
      <c r="AE12" s="17"/>
    </row>
  </sheetData>
  <sheetProtection formatCells="0" formatColumns="0" formatRows="0" insertColumns="0" insertRows="0" insertHyperlinks="0" deleteColumns="0" deleteRows="0" sort="0" autoFilter="0" pivotTables="0"/>
  <autoFilter ref="A6:AD12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C7 L7:L12 AA7:AB12 Q7:Q12 X10:X12 N7:N12 X9:Y9 X7:X8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R7 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2019-12-09T08:50:39Z</cp:lastPrinted>
  <dcterms:created xsi:type="dcterms:W3CDTF">2015-07-23T15:59:59Z</dcterms:created>
  <dcterms:modified xsi:type="dcterms:W3CDTF">2020-06-09T05:18:21Z</dcterms:modified>
</cp:coreProperties>
</file>