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15 год" sheetId="1" r:id="rId1"/>
    <sheet name="2016 год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2"/>
  <c r="F13" s="1"/>
  <c r="E13"/>
  <c r="G12"/>
  <c r="G11"/>
  <c r="G10"/>
  <c r="G9"/>
  <c r="G8"/>
  <c r="G6"/>
  <c r="G5"/>
  <c r="G7" l="1"/>
  <c r="G13" s="1"/>
</calcChain>
</file>

<file path=xl/sharedStrings.xml><?xml version="1.0" encoding="utf-8"?>
<sst xmlns="http://schemas.openxmlformats.org/spreadsheetml/2006/main" count="68" uniqueCount="47">
  <si>
    <r>
      <t>(</t>
    </r>
    <r>
      <rPr>
        <sz val="12"/>
        <color theme="1"/>
        <rFont val="Times New Roman"/>
        <family val="1"/>
        <charset val="204"/>
      </rPr>
      <t>рублей)</t>
    </r>
  </si>
  <si>
    <t>Сумма выделенных средств</t>
  </si>
  <si>
    <t>Сумма произведенных расходов</t>
  </si>
  <si>
    <t>Остаток неиспользованных средств</t>
  </si>
  <si>
    <t>Всего</t>
  </si>
  <si>
    <t>N п/п</t>
  </si>
  <si>
    <t>Целевое назначение бюджетных ассигнований резервного фонда</t>
  </si>
  <si>
    <t xml:space="preserve">931 297,26  </t>
  </si>
  <si>
    <t xml:space="preserve">Обоснование </t>
  </si>
  <si>
    <t>администрация Березовского района</t>
  </si>
  <si>
    <t>Получатель средств</t>
  </si>
  <si>
    <t xml:space="preserve">966 887, 10 </t>
  </si>
  <si>
    <t xml:space="preserve">городское поселение Игрим </t>
  </si>
  <si>
    <t xml:space="preserve">1 696 457,16 </t>
  </si>
  <si>
    <t xml:space="preserve">3 378 771,21 </t>
  </si>
  <si>
    <t xml:space="preserve">распоряжение администрации Березовского района от  23.09.2015 года №731-р </t>
  </si>
  <si>
    <t>распоряжение администрации Березовского района от  22.10.2015 года № 792-р</t>
  </si>
  <si>
    <t xml:space="preserve">распоряжение администрации Березовского района от  23.12.2015 года №928-р </t>
  </si>
  <si>
    <t>распоряжение администрации Березовского района от  08.12.2015 года № 878-р</t>
  </si>
  <si>
    <t>распоряжение администрации Березовского района от  15.12.2015 года № 898-р</t>
  </si>
  <si>
    <t>администрации Березовского района за 2015 год</t>
  </si>
  <si>
    <t xml:space="preserve">распоряжение администрации Березовского района от 04.03.2016 года №95-р </t>
  </si>
  <si>
    <t>распоряжение администрации Березовского района от  18.03.2016 года № 117-р</t>
  </si>
  <si>
    <t>распоряжение администрации Березовского района от  18.03.2016 года № 116-р</t>
  </si>
  <si>
    <t xml:space="preserve"> Отчет о расходовании бюджетныхассигнований  резервного фонда</t>
  </si>
  <si>
    <t>исполнение решения Арбитражного суда Ханты - Мансийского автономного округа - Югры   от 27 ноября 2013 года по делу №А-275-5780/2013 по иску ОАО  "Газпромтрансгаз Югорск"</t>
  </si>
  <si>
    <t xml:space="preserve"> исполнение решения Березовского районного суда от 20 августа 2015 года по делу №2-537/15 о взыскании  денежных средств в порядке регресса   МКУ администрацией городского поселения Игрим</t>
  </si>
  <si>
    <t>исполнение решения Арбитражного суда Ханты - Мансийского автономного округа - Югры  от 21 сентября 2015 года по делу №А75-9526/15 по иску  Игримского ОВО-филиала ФГКУ УВО УМВР России по ХМАО-Югре</t>
  </si>
  <si>
    <t>исполнение решения Арбитражного суда Ханты - Мансийского автономного округа - Югры от 13 октября 2015 года по делу №А75-10291/15 по иску  ОАО  "Спецгазавтотранс" ОАО "Газпром"</t>
  </si>
  <si>
    <t>исполнение решений Арбитражного суда Ханты - Мансийского автономного округа - Югры  от 30 октября 2015 года по делу №А75-10469/15,    от 05 октяюря 2015 по делу №А75-9319/15 по искам  ОАО  "ТЭК", ОАО "ЮТЭК"</t>
  </si>
  <si>
    <t>Управление капитального строительства и ремонта администрации Березовского района</t>
  </si>
  <si>
    <t>распоряжение администрации Березовского района от  27.06.2016 года № 327-р</t>
  </si>
  <si>
    <t>администрация городского поселения Игрим</t>
  </si>
  <si>
    <t>распоряжение администрации Березовского района от  29.06.2016 года № 337-р</t>
  </si>
  <si>
    <t xml:space="preserve">исполнение решения Арбитражного суда ХМАО-Югры от 19.04.2015 по делу № А75-13760/2015  по иску Национальной общины КМНС "Сосьва" - снос дома ул. Кухаря 15, (п. Игрим) и вывоз строительного мусора)                  </t>
  </si>
  <si>
    <t>исполнение решения Березовского районного суда от 17.03. 2016 года по гражданскому делу №2-269/2016 (иск жильцов жилого дома ул. Промышленная 44, п. Игрим - устранение недостатков выявленных при строительстве).</t>
  </si>
  <si>
    <t>исполнение решения Березовского районного суда от 23.12. 2015 года по гражданскому делу №2-933/2015 (утепление чердачного перекрытия и ремонт квартиры 35 по ул. Молодежная 3"а", п. Березово).</t>
  </si>
  <si>
    <t xml:space="preserve">исполнение решения Арбитражного суда Западно-Сибирского округа от 28.09.2015 по кассационной жалобе администрации Березовского района дело №А75-9219/2014 (ООО "Центр офисной мебели" за мебель)                      </t>
  </si>
  <si>
    <t xml:space="preserve"> исполнение решения Березовского районного суда от 02 февраля 2016 года по гражданскому делу №2-13/16 (Милосердову А.В. ДТП)</t>
  </si>
  <si>
    <t xml:space="preserve">исполнение решения Арбитражного суда ХМАО-Югры от 16.03.2015 по делу № А75-12769/2015  по иску администрации городского поселения Игрим - устранение строительных недостатков в квартире № 8 дома 29 по ул. Мира п. Игрим                  </t>
  </si>
  <si>
    <t xml:space="preserve"> исполнение определения мирового соглашения от 05 июля 2016 года по гражданскому делу № 2-532/16 (Креховецкой Л.Н. материальный ущерб от схода снега с крыши)</t>
  </si>
  <si>
    <t xml:space="preserve">исполнение решения Арбитражного суда ХМАО-Югры от 17.0.201 по делу №А75-9219/2014 (ООО "Центр офисной мебели" за мебель)                      </t>
  </si>
  <si>
    <t>распоряжение администрации Березовского района от  14.09.2016 года № 479-р</t>
  </si>
  <si>
    <t>распоряжение администрации Березовского района от  26.07.2016 года № 377-р</t>
  </si>
  <si>
    <t>распоряжение администрации Березовского района от  26.07.2016 года № 375-р</t>
  </si>
  <si>
    <t xml:space="preserve"> Отчет о расходовании бюджетных средств резервного фонда администрации Березовского района за 9 месяцев2016 год</t>
  </si>
  <si>
    <t>Всего за 9 месяцев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</si>
</sst>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5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6" fillId="0" borderId="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4" xfId="0" applyBorder="1"/>
    <xf numFmtId="0" fontId="6" fillId="0" borderId="4" xfId="0" applyFont="1" applyBorder="1"/>
    <xf numFmtId="43" fontId="6" fillId="0" borderId="4" xfId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43" fontId="9" fillId="0" borderId="4" xfId="1" applyFont="1" applyBorder="1" applyAlignment="1">
      <alignment horizontal="center" vertical="center"/>
    </xf>
    <xf numFmtId="43" fontId="0" fillId="0" borderId="0" xfId="0" applyNumberFormat="1"/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zoomScaleNormal="100" workbookViewId="0">
      <selection activeCell="D13" sqref="D13"/>
    </sheetView>
  </sheetViews>
  <sheetFormatPr defaultRowHeight="15"/>
  <cols>
    <col min="1" max="1" width="5" customWidth="1"/>
    <col min="2" max="2" width="20" customWidth="1"/>
    <col min="3" max="3" width="43.85546875" customWidth="1"/>
    <col min="4" max="4" width="31.28515625" customWidth="1"/>
    <col min="5" max="5" width="20.28515625" customWidth="1"/>
    <col min="6" max="6" width="21.42578125" customWidth="1"/>
    <col min="7" max="7" width="18.42578125" customWidth="1"/>
  </cols>
  <sheetData>
    <row r="3" spans="1:7" ht="18.75">
      <c r="A3" s="42" t="s">
        <v>24</v>
      </c>
      <c r="B3" s="42"/>
      <c r="C3" s="42"/>
      <c r="D3" s="42"/>
      <c r="E3" s="42"/>
      <c r="F3" s="42"/>
      <c r="G3" s="3"/>
    </row>
    <row r="4" spans="1:7" ht="18.75">
      <c r="A4" s="42" t="s">
        <v>20</v>
      </c>
      <c r="B4" s="42"/>
      <c r="C4" s="42"/>
      <c r="D4" s="42"/>
      <c r="E4" s="42"/>
      <c r="F4" s="42"/>
    </row>
    <row r="5" spans="1:7" ht="18.75">
      <c r="A5" s="1"/>
      <c r="B5" s="1"/>
    </row>
    <row r="6" spans="1:7" ht="16.5" thickBot="1">
      <c r="G6" s="2" t="s">
        <v>0</v>
      </c>
    </row>
    <row r="7" spans="1:7" ht="58.5" customHeight="1">
      <c r="A7" s="13" t="s">
        <v>5</v>
      </c>
      <c r="B7" s="14" t="s">
        <v>10</v>
      </c>
      <c r="C7" s="15" t="s">
        <v>6</v>
      </c>
      <c r="D7" s="16" t="s">
        <v>8</v>
      </c>
      <c r="E7" s="16" t="s">
        <v>1</v>
      </c>
      <c r="F7" s="16" t="s">
        <v>2</v>
      </c>
      <c r="G7" s="16" t="s">
        <v>3</v>
      </c>
    </row>
    <row r="8" spans="1:7">
      <c r="A8" s="7">
        <v>1</v>
      </c>
      <c r="B8" s="8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117.75" customHeight="1">
      <c r="A9" s="23">
        <v>1</v>
      </c>
      <c r="B9" s="9" t="s">
        <v>9</v>
      </c>
      <c r="C9" s="5" t="s">
        <v>26</v>
      </c>
      <c r="D9" s="9" t="s">
        <v>15</v>
      </c>
      <c r="E9" s="11" t="s">
        <v>7</v>
      </c>
      <c r="F9" s="11" t="s">
        <v>7</v>
      </c>
      <c r="G9" s="21">
        <v>0</v>
      </c>
    </row>
    <row r="10" spans="1:7" ht="113.25" customHeight="1">
      <c r="A10" s="23">
        <v>2</v>
      </c>
      <c r="B10" s="6" t="s">
        <v>9</v>
      </c>
      <c r="C10" s="11" t="s">
        <v>25</v>
      </c>
      <c r="D10" s="6" t="s">
        <v>16</v>
      </c>
      <c r="E10" s="12" t="s">
        <v>11</v>
      </c>
      <c r="F10" s="12" t="s">
        <v>11</v>
      </c>
      <c r="G10" s="21">
        <v>0</v>
      </c>
    </row>
    <row r="11" spans="1:7" ht="135.75" customHeight="1">
      <c r="A11" s="24">
        <v>3</v>
      </c>
      <c r="B11" s="11" t="s">
        <v>12</v>
      </c>
      <c r="C11" s="11" t="s">
        <v>27</v>
      </c>
      <c r="D11" s="6" t="s">
        <v>18</v>
      </c>
      <c r="E11" s="12" t="s">
        <v>13</v>
      </c>
      <c r="F11" s="12" t="s">
        <v>13</v>
      </c>
      <c r="G11" s="21">
        <v>0</v>
      </c>
    </row>
    <row r="12" spans="1:7" ht="120.75" customHeight="1">
      <c r="A12" s="24">
        <v>4</v>
      </c>
      <c r="B12" s="11" t="s">
        <v>12</v>
      </c>
      <c r="C12" s="11" t="s">
        <v>28</v>
      </c>
      <c r="D12" s="6" t="s">
        <v>19</v>
      </c>
      <c r="E12" s="12" t="s">
        <v>14</v>
      </c>
      <c r="F12" s="12" t="s">
        <v>14</v>
      </c>
      <c r="G12" s="21">
        <v>0</v>
      </c>
    </row>
    <row r="13" spans="1:7" ht="134.25" customHeight="1">
      <c r="A13" s="23">
        <v>5</v>
      </c>
      <c r="B13" s="11" t="s">
        <v>12</v>
      </c>
      <c r="C13" s="11" t="s">
        <v>29</v>
      </c>
      <c r="D13" s="6" t="s">
        <v>17</v>
      </c>
      <c r="E13" s="20">
        <v>164942.82999999999</v>
      </c>
      <c r="F13" s="20">
        <v>164942.82999999999</v>
      </c>
      <c r="G13" s="21">
        <v>0</v>
      </c>
    </row>
    <row r="14" spans="1:7" ht="26.25" customHeight="1">
      <c r="A14" s="7"/>
      <c r="B14" s="10"/>
      <c r="C14" s="18" t="s">
        <v>4</v>
      </c>
      <c r="D14" s="17"/>
      <c r="E14" s="19">
        <v>7138355.5599999996</v>
      </c>
      <c r="F14" s="19">
        <v>7138355.5599999996</v>
      </c>
      <c r="G14" s="22">
        <v>0</v>
      </c>
    </row>
  </sheetData>
  <mergeCells count="2">
    <mergeCell ref="A4:F4"/>
    <mergeCell ref="A3:F3"/>
  </mergeCells>
  <pageMargins left="0" right="0" top="0" bottom="0" header="0" footer="0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topLeftCell="A7" workbookViewId="0">
      <selection activeCell="C15" sqref="C15"/>
    </sheetView>
  </sheetViews>
  <sheetFormatPr defaultRowHeight="15"/>
  <cols>
    <col min="1" max="1" width="5.7109375" customWidth="1"/>
    <col min="2" max="2" width="27.85546875" customWidth="1"/>
    <col min="3" max="3" width="82.85546875" customWidth="1"/>
    <col min="4" max="4" width="52.7109375" customWidth="1"/>
    <col min="5" max="5" width="20.140625" customWidth="1"/>
    <col min="6" max="6" width="21.140625" customWidth="1"/>
    <col min="7" max="7" width="20.28515625" customWidth="1"/>
  </cols>
  <sheetData>
    <row r="1" spans="1:7" ht="18.75">
      <c r="A1" s="42" t="s">
        <v>45</v>
      </c>
      <c r="B1" s="42"/>
      <c r="C1" s="42"/>
      <c r="D1" s="42"/>
      <c r="E1" s="42"/>
      <c r="F1" s="42"/>
      <c r="G1" s="3"/>
    </row>
    <row r="2" spans="1:7" ht="16.5" thickBot="1">
      <c r="G2" s="2" t="s">
        <v>0</v>
      </c>
    </row>
    <row r="3" spans="1:7" ht="62.25" customHeight="1">
      <c r="A3" s="32" t="s">
        <v>5</v>
      </c>
      <c r="B3" s="33" t="s">
        <v>10</v>
      </c>
      <c r="C3" s="33" t="s">
        <v>6</v>
      </c>
      <c r="D3" s="33" t="s">
        <v>8</v>
      </c>
      <c r="E3" s="33" t="s">
        <v>1</v>
      </c>
      <c r="F3" s="33" t="s">
        <v>2</v>
      </c>
      <c r="G3" s="34" t="s">
        <v>3</v>
      </c>
    </row>
    <row r="4" spans="1:7" ht="15.75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7">
        <v>7</v>
      </c>
    </row>
    <row r="5" spans="1:7" ht="39.75" customHeight="1">
      <c r="A5" s="30">
        <v>1</v>
      </c>
      <c r="B5" s="31" t="s">
        <v>9</v>
      </c>
      <c r="C5" s="31" t="s">
        <v>38</v>
      </c>
      <c r="D5" s="31" t="s">
        <v>21</v>
      </c>
      <c r="E5" s="38">
        <v>53425.55</v>
      </c>
      <c r="F5" s="38">
        <v>53425.55</v>
      </c>
      <c r="G5" s="38">
        <f t="shared" ref="G5:G11" si="0">E5-F5</f>
        <v>0</v>
      </c>
    </row>
    <row r="6" spans="1:7" ht="75" customHeight="1">
      <c r="A6" s="26">
        <v>2</v>
      </c>
      <c r="B6" s="25" t="s">
        <v>9</v>
      </c>
      <c r="C6" s="25" t="s">
        <v>37</v>
      </c>
      <c r="D6" s="25" t="s">
        <v>22</v>
      </c>
      <c r="E6" s="39">
        <v>1739678.51</v>
      </c>
      <c r="F6" s="39">
        <v>1739678.51</v>
      </c>
      <c r="G6" s="38">
        <f t="shared" si="0"/>
        <v>0</v>
      </c>
    </row>
    <row r="7" spans="1:7" ht="76.5" customHeight="1">
      <c r="A7" s="26">
        <v>3</v>
      </c>
      <c r="B7" s="25" t="s">
        <v>9</v>
      </c>
      <c r="C7" s="25" t="s">
        <v>36</v>
      </c>
      <c r="D7" s="25" t="s">
        <v>23</v>
      </c>
      <c r="E7" s="39">
        <v>2113615.52</v>
      </c>
      <c r="F7" s="39">
        <f>1240459.62-49801</f>
        <v>1190658.6200000001</v>
      </c>
      <c r="G7" s="38">
        <f t="shared" si="0"/>
        <v>922956.89999999991</v>
      </c>
    </row>
    <row r="8" spans="1:7" ht="78" customHeight="1">
      <c r="A8" s="26">
        <v>4</v>
      </c>
      <c r="B8" s="25" t="s">
        <v>30</v>
      </c>
      <c r="C8" s="25" t="s">
        <v>35</v>
      </c>
      <c r="D8" s="25" t="s">
        <v>31</v>
      </c>
      <c r="E8" s="39">
        <v>1453977</v>
      </c>
      <c r="F8" s="39">
        <v>66000</v>
      </c>
      <c r="G8" s="38">
        <f t="shared" si="0"/>
        <v>1387977</v>
      </c>
    </row>
    <row r="9" spans="1:7" ht="81.75" customHeight="1">
      <c r="A9" s="26">
        <v>5</v>
      </c>
      <c r="B9" s="25" t="s">
        <v>32</v>
      </c>
      <c r="C9" s="25" t="s">
        <v>34</v>
      </c>
      <c r="D9" s="25" t="s">
        <v>33</v>
      </c>
      <c r="E9" s="39">
        <v>457410</v>
      </c>
      <c r="F9" s="39">
        <v>457410</v>
      </c>
      <c r="G9" s="38">
        <f t="shared" si="0"/>
        <v>0</v>
      </c>
    </row>
    <row r="10" spans="1:7" ht="81.75" customHeight="1">
      <c r="A10" s="26">
        <v>6</v>
      </c>
      <c r="B10" s="25" t="s">
        <v>9</v>
      </c>
      <c r="C10" s="25" t="s">
        <v>39</v>
      </c>
      <c r="D10" s="25" t="s">
        <v>44</v>
      </c>
      <c r="E10" s="39">
        <v>415082</v>
      </c>
      <c r="F10" s="39">
        <v>0</v>
      </c>
      <c r="G10" s="38">
        <f t="shared" si="0"/>
        <v>415082</v>
      </c>
    </row>
    <row r="11" spans="1:7" ht="63.75" customHeight="1">
      <c r="A11" s="30">
        <v>7</v>
      </c>
      <c r="B11" s="31" t="s">
        <v>9</v>
      </c>
      <c r="C11" s="31" t="s">
        <v>40</v>
      </c>
      <c r="D11" s="25" t="s">
        <v>43</v>
      </c>
      <c r="E11" s="38">
        <v>55000</v>
      </c>
      <c r="F11" s="38">
        <v>55000</v>
      </c>
      <c r="G11" s="38">
        <f t="shared" si="0"/>
        <v>0</v>
      </c>
    </row>
    <row r="12" spans="1:7" ht="63.75" customHeight="1">
      <c r="A12" s="30">
        <v>8</v>
      </c>
      <c r="B12" s="25" t="s">
        <v>9</v>
      </c>
      <c r="C12" s="25" t="s">
        <v>41</v>
      </c>
      <c r="D12" s="25" t="s">
        <v>42</v>
      </c>
      <c r="E12" s="39">
        <v>373551.17</v>
      </c>
      <c r="F12" s="39">
        <v>373551.17</v>
      </c>
      <c r="G12" s="38">
        <f t="shared" ref="G12" si="1">E12-F12</f>
        <v>0</v>
      </c>
    </row>
    <row r="13" spans="1:7" ht="18.75">
      <c r="A13" s="29"/>
      <c r="B13" s="25"/>
      <c r="C13" s="27" t="s">
        <v>46</v>
      </c>
      <c r="D13" s="28"/>
      <c r="E13" s="40">
        <f>SUM(E5:E12)</f>
        <v>6661739.75</v>
      </c>
      <c r="F13" s="40">
        <f>SUM(F5:F12)</f>
        <v>3935723.85</v>
      </c>
      <c r="G13" s="40">
        <f>SUM(G5:G12)</f>
        <v>2726015.9</v>
      </c>
    </row>
    <row r="15" spans="1:7">
      <c r="G15" s="41"/>
    </row>
  </sheetData>
  <mergeCells count="1">
    <mergeCell ref="A1:F1"/>
  </mergeCells>
  <pageMargins left="0" right="0" top="0" bottom="0" header="0" footer="0"/>
  <pageSetup paperSize="9" scale="6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 год</vt:lpstr>
      <vt:lpstr>2016 год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2016-10-13T08:40:55Z</dcterms:modified>
</cp:coreProperties>
</file>